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1504aa\Downloads\"/>
    </mc:Choice>
  </mc:AlternateContent>
  <xr:revisionPtr revIDLastSave="0" documentId="13_ncr:1_{A8A62085-EFE4-4100-A27B-8858BFAE6B23}" xr6:coauthVersionLast="47" xr6:coauthVersionMax="47" xr10:uidLastSave="{00000000-0000-0000-0000-000000000000}"/>
  <bookViews>
    <workbookView xWindow="3120" yWindow="3120" windowWidth="21600" windowHeight="11295" xr2:uid="{C8631ABF-DF56-4BD9-B1D4-368AEC7B32D6}"/>
  </bookViews>
  <sheets>
    <sheet name="Da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6" i="1" l="1"/>
  <c r="B85" i="1"/>
  <c r="B84" i="1"/>
  <c r="B83" i="1"/>
  <c r="B82" i="1"/>
  <c r="B81" i="1"/>
  <c r="B80" i="1"/>
  <c r="B79" i="1"/>
  <c r="B78" i="1"/>
  <c r="B77" i="1"/>
</calcChain>
</file>

<file path=xl/sharedStrings.xml><?xml version="1.0" encoding="utf-8"?>
<sst xmlns="http://schemas.openxmlformats.org/spreadsheetml/2006/main" count="136" uniqueCount="115">
  <si>
    <t>Bilanzjahr</t>
  </si>
  <si>
    <t>Plandaten (dynamische Bilanz)</t>
  </si>
  <si>
    <t>+200 Bp (statische Bilanz)</t>
  </si>
  <si>
    <t>Δ Zinsergebnis</t>
  </si>
  <si>
    <t>Δ Provisionsergebnis</t>
  </si>
  <si>
    <t>Δ Verwaltungsaufwand</t>
  </si>
  <si>
    <t>Δ Sonstiges Ergebnis</t>
  </si>
  <si>
    <t>Abbildung Folie 7</t>
  </si>
  <si>
    <t>Abbildung Folie 12</t>
  </si>
  <si>
    <t>Summe</t>
  </si>
  <si>
    <t>Sonstige Positionen</t>
  </si>
  <si>
    <t>Staaten</t>
  </si>
  <si>
    <t>Institute</t>
  </si>
  <si>
    <t>Unternehmen</t>
  </si>
  <si>
    <t xml:space="preserve">Mengengeschäft </t>
  </si>
  <si>
    <t>Gewerbeimmobilien besichert</t>
  </si>
  <si>
    <t>Wohnimmobilien besichert</t>
  </si>
  <si>
    <t>über Fonds</t>
  </si>
  <si>
    <t>Aktien</t>
  </si>
  <si>
    <t>Derivate</t>
  </si>
  <si>
    <t>Aktiva</t>
  </si>
  <si>
    <t>Kreditinstitute</t>
  </si>
  <si>
    <t>Passiva</t>
  </si>
  <si>
    <t>Abbildung Folie 3</t>
  </si>
  <si>
    <t>BIP-Entwicklung in Deutschland und Euroraum</t>
  </si>
  <si>
    <t>Projektionsjahr</t>
  </si>
  <si>
    <t>Ausgewählte Schockvorgaben von EZB/ESRB für Deutschland</t>
  </si>
  <si>
    <t>Variable</t>
  </si>
  <si>
    <t>reales BIP</t>
  </si>
  <si>
    <t>Arbeitslosenquote</t>
  </si>
  <si>
    <t>harmonisierter Verbraucherpreisindex</t>
  </si>
  <si>
    <t>Wohnimmobilienpreise</t>
  </si>
  <si>
    <t>Gewerbeimmobilienpreise</t>
  </si>
  <si>
    <t>DAX</t>
  </si>
  <si>
    <t>Credit-Spread (NFCs, BBB-Rating)</t>
  </si>
  <si>
    <t>+11,4 Pp.</t>
  </si>
  <si>
    <t>+13,6 Pp.</t>
  </si>
  <si>
    <t>+4,5 Pp.</t>
  </si>
  <si>
    <t>+4,0 Pp.</t>
  </si>
  <si>
    <t>−6,5 %</t>
  </si>
  <si>
    <t>−6,3 %</t>
  </si>
  <si>
    <t>−8,8 %</t>
  </si>
  <si>
    <t>−28,9 %</t>
  </si>
  <si>
    <t>−32,9 %</t>
  </si>
  <si>
    <t>−30,4 %</t>
  </si>
  <si>
    <t>−44,1 %</t>
  </si>
  <si>
    <t>−54,6 %</t>
  </si>
  <si>
    <t>+154 Bp.</t>
  </si>
  <si>
    <t>+201 Bp.</t>
  </si>
  <si>
    <t>−100 Bp (statische Bilanz)</t>
  </si>
  <si>
    <t>Abbildung Folie 11</t>
  </si>
  <si>
    <t>Geplante Gesamtkapitalrentabilität 2028 gegenüber 2025</t>
  </si>
  <si>
    <t>Harte Kernkapitalquote (2025)</t>
  </si>
  <si>
    <t>Harte Kernkapitalquote (2028)</t>
  </si>
  <si>
    <t>Harte Kernkapitalquote ("Worst Year")</t>
  </si>
  <si>
    <t>Ausgefallen (unbesichert)</t>
  </si>
  <si>
    <t>Ausgefallen (besichert)</t>
  </si>
  <si>
    <t>Sonstige &amp; Gegenparteiausfallrisiko</t>
  </si>
  <si>
    <t>Gesamt</t>
  </si>
  <si>
    <t>Abbildung Folie 18</t>
  </si>
  <si>
    <t>Anleihen</t>
  </si>
  <si>
    <t>Immobilien</t>
  </si>
  <si>
    <t>Beteiligungen</t>
  </si>
  <si>
    <t>Absicherungsgeschäfte</t>
  </si>
  <si>
    <t>Zinseffekte einzelner Portfolios</t>
  </si>
  <si>
    <t>Kunden: sonstige</t>
  </si>
  <si>
    <t>Kunden: private Wohnimmobilien</t>
  </si>
  <si>
    <t>Kreditinstitute (inkl. Zentralbanken)</t>
  </si>
  <si>
    <t>Kunden: täglich fällig</t>
  </si>
  <si>
    <t>Verbriefte Verbindlichkeiten</t>
  </si>
  <si>
    <t>Sonstige Aktiva/Passiva</t>
  </si>
  <si>
    <t>Aufsichtliche Obergrenze</t>
  </si>
  <si>
    <t>Zinsergebnis insgesamt</t>
  </si>
  <si>
    <t>Sonstige Effekte</t>
  </si>
  <si>
    <t>Relative Veränderung 2028 vs. 2025</t>
  </si>
  <si>
    <t>Kumulierter CET1-Quoten-Effekt über drei Jahre im adversen Szenario</t>
  </si>
  <si>
    <t>Kreditrisiko</t>
  </si>
  <si>
    <t>LSI-Stresstest 2026: Kapitaleffekt im adversen Szenario</t>
  </si>
  <si>
    <t>Zum Vergleich: LSI-Stresstest 2024</t>
  </si>
  <si>
    <t>∆ Zinsergebnis (2025 - 2028)</t>
  </si>
  <si>
    <t>∆ Adressrisiko (2025 - 2028)</t>
  </si>
  <si>
    <t>∆ Marktrisiko (2025 - 2028)</t>
  </si>
  <si>
    <t>∆ Sonstige GuV-Positionen (2025 - 2028)</t>
  </si>
  <si>
    <t>∆ Zinsergebnis (2023 - 2026)</t>
  </si>
  <si>
    <t>Harte Kernkapitalquote (2023)</t>
  </si>
  <si>
    <t>∆ Adressrisiko (2023 - 2026)</t>
  </si>
  <si>
    <t>∆ Marktrisiko (2023 - 2026)</t>
  </si>
  <si>
    <t>∆ Sonstige GuV-Positionen (2023 - 2026)</t>
  </si>
  <si>
    <t>Harte Kernkapitalquote (2026)</t>
  </si>
  <si>
    <t>+50 %</t>
  </si>
  <si>
    <t>+69 %</t>
  </si>
  <si>
    <t>+35 %</t>
  </si>
  <si>
    <t>Abbildung Folie 17</t>
  </si>
  <si>
    <t>Anteil am Marktwert vor Schock per 31.12.2025 (in %)</t>
  </si>
  <si>
    <t>Reales, projiziertes BIP-Wachstum 
Deutschland</t>
  </si>
  <si>
    <t>Reales, projiziertes BIP-Wachstum 
Euroraum</t>
  </si>
  <si>
    <t>Mengengeschäft</t>
  </si>
  <si>
    <t>Abbildung Folie 19</t>
  </si>
  <si>
    <t>Abbildung Folie 20</t>
  </si>
  <si>
    <t>Schuldverschreibungen 
u. a. festverzinsliche Wertpapiere</t>
  </si>
  <si>
    <t>Gesamtkapitalrentabilität
Jahresüberschuss vor Steuern zur Bilanzsumme</t>
  </si>
  <si>
    <t>Portfolios</t>
  </si>
  <si>
    <t>Daten zu den Abbildungen aus der Präsentation zur Pressekonferenz zur Vorstellung der Ergebnisse des LSI-Stresstests 2026</t>
  </si>
  <si>
    <t>kumuliertes dreijähriges Wachstum
bzw. Schock für Deutschland - LSI-Stresstest 2026</t>
  </si>
  <si>
    <t>kumuliertes dreijähriges Wachstum
bzw. Schock für Deutschland - LSI-Stresstest 2024</t>
  </si>
  <si>
    <t>Δ Bewertungsergebnis</t>
  </si>
  <si>
    <t>Δ Reserven § 340f,g HGB</t>
  </si>
  <si>
    <t>∆ Harte Kernkapitalquote (2028 vs. "Worst Year")</t>
  </si>
  <si>
    <t>∆ Harte Kernkapitalquote (2025 vs. "Worst Year")</t>
  </si>
  <si>
    <t>∆ Harte Kernkapitalquote (2026 vs. "Worst Year")</t>
  </si>
  <si>
    <t>∆ Harte Kernkapitalquote (2023 vs. "Worst Year")</t>
  </si>
  <si>
    <t>Kumulierter CET1-Quoten-Effekt über drei Jahre (in Pp.)</t>
  </si>
  <si>
    <t>Anteil der Forderungsklasse am Risikovolumen per 31.12.2025 (in %)</t>
  </si>
  <si>
    <t>CET1-Quoten-Verzehr (in Pp.) im adversen Szenario</t>
  </si>
  <si>
    <t>Direktbestand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</si>
</sst>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%"/>
    <numFmt numFmtId="165" formatCode="0.0%"/>
    <numFmt numFmtId="166" formatCode="0.0\ \P\p"/>
    <numFmt numFmtId="167" formatCode="0.00\ \P\p"/>
    <numFmt numFmtId="168" formatCode="0.0"/>
    <numFmt numFmtId="169" formatCode="#,##0.0&quot; Pp.&quot;;&quot;−&quot;#,##0.0&quot; Pp.&quot;;0.0&quot; Pp.&quot;"/>
    <numFmt numFmtId="170" formatCode="0.0\ %"/>
    <numFmt numFmtId="171" formatCode="0.00\ %"/>
    <numFmt numFmtId="172" formatCode="#,##0.00&quot; Pp.&quot;;&quot;−&quot;#,##0.00&quot; Pp.&quot;;0.00&quot; Pp.&quot;"/>
    <numFmt numFmtId="173" formatCode="0.00\ \P\p\.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9" fontId="3" fillId="0" borderId="1" xfId="1" applyFont="1" applyBorder="1" applyAlignment="1">
      <alignment horizontal="left" vertical="top" wrapText="1"/>
    </xf>
    <xf numFmtId="10" fontId="3" fillId="0" borderId="1" xfId="1" quotePrefix="1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9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left" vertical="top"/>
    </xf>
    <xf numFmtId="164" fontId="3" fillId="0" borderId="0" xfId="0" applyNumberFormat="1" applyFont="1" applyAlignment="1">
      <alignment vertical="top" wrapText="1"/>
    </xf>
    <xf numFmtId="10" fontId="3" fillId="0" borderId="0" xfId="0" applyNumberFormat="1" applyFont="1" applyAlignment="1">
      <alignment vertical="top"/>
    </xf>
    <xf numFmtId="10" fontId="3" fillId="0" borderId="0" xfId="1" applyNumberFormat="1" applyFont="1" applyAlignment="1">
      <alignment vertical="top" wrapText="1"/>
    </xf>
    <xf numFmtId="10" fontId="3" fillId="0" borderId="0" xfId="0" applyNumberFormat="1" applyFont="1" applyAlignment="1">
      <alignment vertical="top" wrapText="1"/>
    </xf>
    <xf numFmtId="166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vertical="top" wrapText="1"/>
    </xf>
    <xf numFmtId="10" fontId="3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10" fontId="3" fillId="0" borderId="0" xfId="1" applyNumberFormat="1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quotePrefix="1" applyFont="1" applyBorder="1" applyAlignment="1">
      <alignment horizontal="right" vertical="top"/>
    </xf>
    <xf numFmtId="10" fontId="3" fillId="0" borderId="1" xfId="0" quotePrefix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quotePrefix="1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7" fontId="5" fillId="0" borderId="1" xfId="0" applyNumberFormat="1" applyFont="1" applyBorder="1" applyAlignment="1">
      <alignment vertical="top" wrapText="1"/>
    </xf>
    <xf numFmtId="2" fontId="5" fillId="0" borderId="0" xfId="0" applyNumberFormat="1" applyFont="1" applyAlignment="1">
      <alignment vertical="top" wrapText="1"/>
    </xf>
    <xf numFmtId="1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168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5" fontId="3" fillId="0" borderId="0" xfId="0" applyNumberFormat="1" applyFont="1" applyAlignment="1">
      <alignment vertical="top" wrapText="1"/>
    </xf>
    <xf numFmtId="9" fontId="3" fillId="0" borderId="1" xfId="1" quotePrefix="1" applyFont="1" applyBorder="1" applyAlignment="1">
      <alignment horizontal="right" vertical="top" wrapText="1"/>
    </xf>
    <xf numFmtId="169" fontId="3" fillId="0" borderId="1" xfId="0" applyNumberFormat="1" applyFont="1" applyBorder="1" applyAlignment="1">
      <alignment vertical="top" wrapText="1"/>
    </xf>
    <xf numFmtId="170" fontId="3" fillId="0" borderId="1" xfId="0" applyNumberFormat="1" applyFont="1" applyBorder="1" applyAlignment="1">
      <alignment vertical="top" wrapText="1"/>
    </xf>
    <xf numFmtId="171" fontId="3" fillId="0" borderId="1" xfId="1" applyNumberFormat="1" applyFont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6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vertical="top"/>
    </xf>
    <xf numFmtId="171" fontId="3" fillId="0" borderId="0" xfId="1" applyNumberFormat="1" applyFont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  <xf numFmtId="172" fontId="3" fillId="0" borderId="1" xfId="0" applyNumberFormat="1" applyFont="1" applyBorder="1" applyAlignment="1">
      <alignment vertical="top" wrapText="1"/>
    </xf>
    <xf numFmtId="173" fontId="3" fillId="0" borderId="1" xfId="1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2235-3242-4D54-90A6-62C9274AFBDA}">
  <dimension ref="A1:M137"/>
  <sheetViews>
    <sheetView showGridLines="0" tabSelected="1" zoomScale="30" workbookViewId="0"/>
  </sheetViews>
  <sheetFormatPr baseColWidth="10" defaultColWidth="12.5703125" defaultRowHeight="14.25" x14ac:dyDescent="0.25"/>
  <cols>
    <col min="1" max="1" width="80.7109375" style="3" customWidth="1"/>
    <col min="2" max="4" width="25.7109375" style="2" customWidth="1"/>
    <col min="5" max="9" width="27.85546875" style="2" customWidth="1"/>
    <col min="10" max="16384" width="12.5703125" style="2"/>
  </cols>
  <sheetData>
    <row r="1" spans="1:3" ht="26.25" x14ac:dyDescent="0.25">
      <c r="A1" s="1" t="s">
        <v>102</v>
      </c>
    </row>
    <row r="4" spans="1:3" s="42" customFormat="1" ht="18" x14ac:dyDescent="0.25">
      <c r="A4" s="4" t="s">
        <v>23</v>
      </c>
      <c r="B4" s="2"/>
      <c r="C4" s="2"/>
    </row>
    <row r="5" spans="1:3" s="42" customFormat="1" ht="15" x14ac:dyDescent="0.25">
      <c r="A5" s="43" t="s">
        <v>24</v>
      </c>
      <c r="B5" s="23"/>
      <c r="C5" s="23"/>
    </row>
    <row r="6" spans="1:3" s="42" customFormat="1" ht="42.75" x14ac:dyDescent="0.25">
      <c r="A6" s="24" t="s">
        <v>25</v>
      </c>
      <c r="B6" s="7" t="s">
        <v>94</v>
      </c>
      <c r="C6" s="7" t="s">
        <v>95</v>
      </c>
    </row>
    <row r="7" spans="1:3" s="42" customFormat="1" x14ac:dyDescent="0.25">
      <c r="A7" s="24">
        <v>2026</v>
      </c>
      <c r="B7" s="44">
        <v>5.0000000000000001E-3</v>
      </c>
      <c r="C7" s="44">
        <v>8.0000000000000002E-3</v>
      </c>
    </row>
    <row r="8" spans="1:3" s="42" customFormat="1" x14ac:dyDescent="0.25">
      <c r="A8" s="24">
        <v>2027</v>
      </c>
      <c r="B8" s="44">
        <v>8.0000000000000002E-3</v>
      </c>
      <c r="C8" s="44">
        <v>1.2E-2</v>
      </c>
    </row>
    <row r="9" spans="1:3" s="42" customFormat="1" x14ac:dyDescent="0.25">
      <c r="A9" s="24">
        <v>2028</v>
      </c>
      <c r="B9" s="44">
        <v>1.4E-2</v>
      </c>
      <c r="C9" s="44">
        <v>1.4999999999999999E-2</v>
      </c>
    </row>
    <row r="10" spans="1:3" s="42" customFormat="1" x14ac:dyDescent="0.25">
      <c r="A10" s="3"/>
      <c r="B10" s="29"/>
      <c r="C10" s="29"/>
    </row>
    <row r="11" spans="1:3" x14ac:dyDescent="0.25">
      <c r="B11" s="29"/>
      <c r="C11" s="29"/>
    </row>
    <row r="13" spans="1:3" ht="18" x14ac:dyDescent="0.25">
      <c r="A13" s="4" t="s">
        <v>7</v>
      </c>
    </row>
    <row r="14" spans="1:3" ht="15" x14ac:dyDescent="0.25">
      <c r="A14" s="6" t="s">
        <v>26</v>
      </c>
      <c r="B14" s="23"/>
      <c r="C14" s="23"/>
    </row>
    <row r="15" spans="1:3" ht="71.25" x14ac:dyDescent="0.25">
      <c r="A15" s="24" t="s">
        <v>27</v>
      </c>
      <c r="B15" s="7" t="s">
        <v>103</v>
      </c>
      <c r="C15" s="7" t="s">
        <v>104</v>
      </c>
    </row>
    <row r="16" spans="1:3" x14ac:dyDescent="0.25">
      <c r="A16" s="24" t="s">
        <v>28</v>
      </c>
      <c r="B16" s="25" t="s">
        <v>39</v>
      </c>
      <c r="C16" s="26" t="s">
        <v>40</v>
      </c>
    </row>
    <row r="17" spans="1:5" x14ac:dyDescent="0.25">
      <c r="A17" s="24" t="s">
        <v>29</v>
      </c>
      <c r="B17" s="25" t="s">
        <v>37</v>
      </c>
      <c r="C17" s="25" t="s">
        <v>38</v>
      </c>
    </row>
    <row r="18" spans="1:5" x14ac:dyDescent="0.25">
      <c r="A18" s="24" t="s">
        <v>30</v>
      </c>
      <c r="B18" s="25" t="s">
        <v>35</v>
      </c>
      <c r="C18" s="25" t="s">
        <v>36</v>
      </c>
    </row>
    <row r="19" spans="1:5" x14ac:dyDescent="0.25">
      <c r="A19" s="24" t="s">
        <v>31</v>
      </c>
      <c r="B19" s="27" t="s">
        <v>41</v>
      </c>
      <c r="C19" s="27" t="s">
        <v>42</v>
      </c>
    </row>
    <row r="20" spans="1:5" x14ac:dyDescent="0.25">
      <c r="A20" s="24" t="s">
        <v>32</v>
      </c>
      <c r="B20" s="27" t="s">
        <v>43</v>
      </c>
      <c r="C20" s="27" t="s">
        <v>44</v>
      </c>
    </row>
    <row r="21" spans="1:5" x14ac:dyDescent="0.25">
      <c r="A21" s="24" t="s">
        <v>33</v>
      </c>
      <c r="B21" s="27" t="s">
        <v>45</v>
      </c>
      <c r="C21" s="27" t="s">
        <v>46</v>
      </c>
    </row>
    <row r="22" spans="1:5" x14ac:dyDescent="0.25">
      <c r="A22" s="24" t="s">
        <v>34</v>
      </c>
      <c r="B22" s="25" t="s">
        <v>47</v>
      </c>
      <c r="C22" s="25" t="s">
        <v>48</v>
      </c>
    </row>
    <row r="23" spans="1:5" x14ac:dyDescent="0.25">
      <c r="B23" s="28"/>
      <c r="C23" s="28"/>
    </row>
    <row r="24" spans="1:5" x14ac:dyDescent="0.25">
      <c r="B24" s="28"/>
      <c r="C24" s="28"/>
    </row>
    <row r="26" spans="1:5" ht="18" x14ac:dyDescent="0.25">
      <c r="A26" s="4" t="s">
        <v>50</v>
      </c>
      <c r="B26" s="5"/>
      <c r="C26" s="5"/>
      <c r="D26" s="5"/>
      <c r="E26" s="5"/>
    </row>
    <row r="27" spans="1:5" ht="30" x14ac:dyDescent="0.25">
      <c r="A27" s="6" t="s">
        <v>100</v>
      </c>
      <c r="B27" s="7"/>
      <c r="C27" s="7"/>
      <c r="D27" s="23"/>
    </row>
    <row r="28" spans="1:5" ht="28.5" x14ac:dyDescent="0.25">
      <c r="A28" s="8" t="s">
        <v>0</v>
      </c>
      <c r="B28" s="7" t="s">
        <v>1</v>
      </c>
      <c r="C28" s="9" t="s">
        <v>2</v>
      </c>
      <c r="D28" s="9" t="s">
        <v>49</v>
      </c>
    </row>
    <row r="29" spans="1:5" x14ac:dyDescent="0.25">
      <c r="A29" s="10">
        <v>2025</v>
      </c>
      <c r="B29" s="40">
        <v>4.3E-3</v>
      </c>
      <c r="C29" s="40">
        <v>4.3E-3</v>
      </c>
      <c r="D29" s="40">
        <v>4.3E-3</v>
      </c>
    </row>
    <row r="30" spans="1:5" x14ac:dyDescent="0.25">
      <c r="A30" s="10">
        <v>2026</v>
      </c>
      <c r="B30" s="40">
        <v>5.3E-3</v>
      </c>
      <c r="C30" s="40">
        <v>4.1999999999999997E-3</v>
      </c>
      <c r="D30" s="40">
        <v>5.7000000000000002E-3</v>
      </c>
    </row>
    <row r="31" spans="1:5" x14ac:dyDescent="0.25">
      <c r="A31" s="10">
        <v>2027</v>
      </c>
      <c r="B31" s="40">
        <v>5.8999999999999999E-3</v>
      </c>
      <c r="C31" s="40">
        <v>6.7999999999999996E-3</v>
      </c>
      <c r="D31" s="40">
        <v>5.7000000000000002E-3</v>
      </c>
    </row>
    <row r="32" spans="1:5" x14ac:dyDescent="0.25">
      <c r="A32" s="10">
        <v>2028</v>
      </c>
      <c r="B32" s="40">
        <v>6.4000000000000003E-3</v>
      </c>
      <c r="C32" s="40">
        <v>7.1999999999999998E-3</v>
      </c>
      <c r="D32" s="40">
        <v>5.7999999999999996E-3</v>
      </c>
    </row>
    <row r="33" spans="1:5" x14ac:dyDescent="0.25">
      <c r="A33" s="10" t="s">
        <v>74</v>
      </c>
      <c r="B33" s="37" t="s">
        <v>89</v>
      </c>
      <c r="C33" s="37" t="s">
        <v>90</v>
      </c>
      <c r="D33" s="37" t="s">
        <v>91</v>
      </c>
    </row>
    <row r="34" spans="1:5" x14ac:dyDescent="0.25">
      <c r="A34" s="11"/>
      <c r="B34" s="22"/>
      <c r="C34" s="22"/>
    </row>
    <row r="35" spans="1:5" x14ac:dyDescent="0.25">
      <c r="A35" s="11"/>
      <c r="B35" s="12"/>
      <c r="C35" s="12"/>
    </row>
    <row r="36" spans="1:5" x14ac:dyDescent="0.25">
      <c r="A36" s="11"/>
      <c r="B36" s="12"/>
      <c r="C36" s="12"/>
      <c r="D36" s="12"/>
    </row>
    <row r="37" spans="1:5" ht="18" x14ac:dyDescent="0.25">
      <c r="A37" s="13" t="s">
        <v>8</v>
      </c>
    </row>
    <row r="38" spans="1:5" ht="15" x14ac:dyDescent="0.25">
      <c r="A38" s="6" t="s">
        <v>51</v>
      </c>
      <c r="B38" s="7"/>
      <c r="C38" s="5"/>
      <c r="D38" s="5"/>
    </row>
    <row r="39" spans="1:5" x14ac:dyDescent="0.25">
      <c r="A39" s="10">
        <v>2025</v>
      </c>
      <c r="B39" s="40">
        <v>4.3E-3</v>
      </c>
      <c r="C39" s="5"/>
      <c r="D39" s="5"/>
      <c r="E39" s="5"/>
    </row>
    <row r="40" spans="1:5" x14ac:dyDescent="0.25">
      <c r="A40" s="10" t="s">
        <v>3</v>
      </c>
      <c r="B40" s="48">
        <v>0.15</v>
      </c>
      <c r="C40" s="5"/>
      <c r="D40" s="5"/>
      <c r="E40" s="5"/>
    </row>
    <row r="41" spans="1:5" x14ac:dyDescent="0.25">
      <c r="A41" s="10" t="s">
        <v>4</v>
      </c>
      <c r="B41" s="48">
        <v>0.03</v>
      </c>
      <c r="C41" s="5"/>
      <c r="D41" s="5"/>
      <c r="E41" s="5"/>
    </row>
    <row r="42" spans="1:5" x14ac:dyDescent="0.25">
      <c r="A42" s="10" t="s">
        <v>5</v>
      </c>
      <c r="B42" s="48">
        <v>-0.02</v>
      </c>
      <c r="C42" s="5"/>
      <c r="D42" s="5"/>
      <c r="E42" s="5"/>
    </row>
    <row r="43" spans="1:5" x14ac:dyDescent="0.25">
      <c r="A43" s="10" t="s">
        <v>105</v>
      </c>
      <c r="B43" s="48">
        <v>0.02</v>
      </c>
      <c r="C43" s="5"/>
      <c r="D43" s="5"/>
      <c r="E43" s="5"/>
    </row>
    <row r="44" spans="1:5" x14ac:dyDescent="0.25">
      <c r="A44" s="10" t="s">
        <v>106</v>
      </c>
      <c r="B44" s="48">
        <v>0.04</v>
      </c>
      <c r="C44" s="5"/>
      <c r="D44" s="5"/>
      <c r="E44" s="5"/>
    </row>
    <row r="45" spans="1:5" x14ac:dyDescent="0.25">
      <c r="A45" s="10" t="s">
        <v>6</v>
      </c>
      <c r="B45" s="48">
        <v>-0.01</v>
      </c>
      <c r="C45" s="5"/>
      <c r="D45" s="5"/>
      <c r="E45" s="5"/>
    </row>
    <row r="46" spans="1:5" x14ac:dyDescent="0.25">
      <c r="A46" s="10">
        <v>2028</v>
      </c>
      <c r="B46" s="40">
        <v>6.4000000000000003E-3</v>
      </c>
      <c r="C46" s="14"/>
      <c r="D46" s="5"/>
      <c r="E46" s="5"/>
    </row>
    <row r="47" spans="1:5" x14ac:dyDescent="0.25">
      <c r="A47" s="11"/>
      <c r="B47" s="45"/>
      <c r="C47" s="14"/>
      <c r="D47" s="5"/>
      <c r="E47" s="5"/>
    </row>
    <row r="48" spans="1:5" x14ac:dyDescent="0.25">
      <c r="A48" s="11"/>
      <c r="B48" s="5"/>
      <c r="C48" s="5"/>
      <c r="D48" s="5"/>
      <c r="E48" s="5"/>
    </row>
    <row r="49" spans="1:8" x14ac:dyDescent="0.25">
      <c r="A49" s="11"/>
      <c r="B49" s="5"/>
      <c r="C49" s="5"/>
      <c r="D49" s="5"/>
      <c r="E49" s="5"/>
    </row>
    <row r="50" spans="1:8" ht="18" x14ac:dyDescent="0.25">
      <c r="A50" s="4" t="s">
        <v>92</v>
      </c>
      <c r="B50" s="5"/>
      <c r="C50" s="5"/>
      <c r="D50" s="5"/>
      <c r="E50" s="5"/>
    </row>
    <row r="51" spans="1:8" ht="15" x14ac:dyDescent="0.25">
      <c r="A51" s="6" t="s">
        <v>77</v>
      </c>
      <c r="B51" s="7"/>
      <c r="C51" s="5"/>
      <c r="D51" s="5"/>
      <c r="E51" s="5"/>
    </row>
    <row r="52" spans="1:8" x14ac:dyDescent="0.25">
      <c r="A52" s="10" t="s">
        <v>52</v>
      </c>
      <c r="B52" s="39">
        <v>0.184</v>
      </c>
      <c r="C52" s="5"/>
      <c r="D52" s="5"/>
      <c r="E52" s="5"/>
    </row>
    <row r="53" spans="1:8" x14ac:dyDescent="0.25">
      <c r="A53" s="10" t="s">
        <v>79</v>
      </c>
      <c r="B53" s="38">
        <v>7.7</v>
      </c>
      <c r="C53" s="5"/>
      <c r="D53" s="5"/>
      <c r="E53" s="5"/>
    </row>
    <row r="54" spans="1:8" x14ac:dyDescent="0.25">
      <c r="A54" s="10" t="s">
        <v>80</v>
      </c>
      <c r="B54" s="38">
        <v>-3.9</v>
      </c>
      <c r="C54" s="5"/>
      <c r="E54" s="5"/>
    </row>
    <row r="55" spans="1:8" x14ac:dyDescent="0.25">
      <c r="A55" s="10" t="s">
        <v>81</v>
      </c>
      <c r="B55" s="38">
        <v>-3.1</v>
      </c>
      <c r="C55" s="5"/>
      <c r="E55" s="5"/>
    </row>
    <row r="56" spans="1:8" x14ac:dyDescent="0.25">
      <c r="A56" s="10" t="s">
        <v>82</v>
      </c>
      <c r="B56" s="38">
        <v>-4.3</v>
      </c>
      <c r="C56" s="5"/>
      <c r="E56" s="5"/>
    </row>
    <row r="57" spans="1:8" x14ac:dyDescent="0.25">
      <c r="A57" s="10" t="s">
        <v>53</v>
      </c>
      <c r="B57" s="39">
        <v>0.14799999999999999</v>
      </c>
      <c r="C57" s="5"/>
      <c r="E57" s="5"/>
    </row>
    <row r="58" spans="1:8" x14ac:dyDescent="0.25">
      <c r="A58" s="10" t="s">
        <v>107</v>
      </c>
      <c r="B58" s="38">
        <v>-0.2</v>
      </c>
      <c r="C58" s="5"/>
      <c r="E58" s="5"/>
    </row>
    <row r="59" spans="1:8" x14ac:dyDescent="0.25">
      <c r="A59" s="10" t="s">
        <v>54</v>
      </c>
      <c r="B59" s="39">
        <v>0.14599999999999999</v>
      </c>
      <c r="C59" s="5"/>
      <c r="E59" s="5"/>
    </row>
    <row r="60" spans="1:8" x14ac:dyDescent="0.25">
      <c r="A60" s="10" t="s">
        <v>108</v>
      </c>
      <c r="B60" s="38">
        <v>-3.8</v>
      </c>
      <c r="C60" s="5"/>
      <c r="E60" s="5"/>
    </row>
    <row r="61" spans="1:8" x14ac:dyDescent="0.25">
      <c r="A61" s="10"/>
      <c r="B61" s="7"/>
      <c r="C61" s="5"/>
      <c r="D61" s="5"/>
      <c r="E61" s="5"/>
    </row>
    <row r="62" spans="1:8" ht="15" x14ac:dyDescent="0.25">
      <c r="A62" s="6" t="s">
        <v>78</v>
      </c>
      <c r="B62" s="7"/>
      <c r="C62" s="5"/>
      <c r="D62" s="17"/>
      <c r="E62" s="17"/>
      <c r="F62" s="17"/>
      <c r="G62" s="17"/>
      <c r="H62" s="17"/>
    </row>
    <row r="63" spans="1:8" x14ac:dyDescent="0.25">
      <c r="A63" s="10" t="s">
        <v>84</v>
      </c>
      <c r="B63" s="39">
        <v>0.182</v>
      </c>
      <c r="C63" s="5"/>
      <c r="D63" s="17"/>
      <c r="E63" s="5"/>
    </row>
    <row r="64" spans="1:8" x14ac:dyDescent="0.25">
      <c r="A64" s="10" t="s">
        <v>83</v>
      </c>
      <c r="B64" s="38">
        <v>8.1999999999999993</v>
      </c>
      <c r="C64" s="5"/>
      <c r="D64" s="17"/>
      <c r="E64" s="5"/>
    </row>
    <row r="65" spans="1:13" x14ac:dyDescent="0.25">
      <c r="A65" s="10" t="s">
        <v>85</v>
      </c>
      <c r="B65" s="38">
        <v>-3.3</v>
      </c>
      <c r="C65" s="5"/>
      <c r="D65" s="17"/>
      <c r="E65" s="5"/>
    </row>
    <row r="66" spans="1:13" x14ac:dyDescent="0.25">
      <c r="A66" s="10" t="s">
        <v>86</v>
      </c>
      <c r="B66" s="38">
        <v>-4</v>
      </c>
      <c r="C66" s="5"/>
      <c r="D66" s="5"/>
      <c r="E66" s="5"/>
    </row>
    <row r="67" spans="1:13" x14ac:dyDescent="0.25">
      <c r="A67" s="10" t="s">
        <v>87</v>
      </c>
      <c r="B67" s="38">
        <v>-3.8</v>
      </c>
      <c r="C67" s="5"/>
      <c r="D67" s="5"/>
      <c r="E67" s="5"/>
    </row>
    <row r="68" spans="1:13" x14ac:dyDescent="0.25">
      <c r="A68" s="10" t="s">
        <v>88</v>
      </c>
      <c r="B68" s="39">
        <v>0.153</v>
      </c>
      <c r="C68" s="5"/>
      <c r="D68" s="5"/>
      <c r="E68" s="17"/>
      <c r="F68" s="17"/>
      <c r="G68" s="17"/>
      <c r="H68" s="17"/>
      <c r="I68" s="17"/>
    </row>
    <row r="69" spans="1:13" x14ac:dyDescent="0.25">
      <c r="A69" s="10" t="s">
        <v>109</v>
      </c>
      <c r="B69" s="38">
        <v>-0.8</v>
      </c>
      <c r="C69" s="5"/>
      <c r="D69" s="5"/>
      <c r="E69" s="17"/>
      <c r="F69" s="17"/>
      <c r="G69" s="17"/>
      <c r="H69" s="17"/>
      <c r="I69" s="17"/>
    </row>
    <row r="70" spans="1:13" x14ac:dyDescent="0.25">
      <c r="A70" s="10" t="s">
        <v>54</v>
      </c>
      <c r="B70" s="39">
        <v>0.14499999999999999</v>
      </c>
      <c r="C70" s="5"/>
      <c r="D70" s="5"/>
      <c r="E70" s="17"/>
    </row>
    <row r="71" spans="1:13" x14ac:dyDescent="0.25">
      <c r="A71" s="10" t="s">
        <v>110</v>
      </c>
      <c r="B71" s="38">
        <v>-3.7</v>
      </c>
      <c r="C71" s="5"/>
      <c r="D71" s="5"/>
      <c r="E71" s="17"/>
    </row>
    <row r="72" spans="1:13" x14ac:dyDescent="0.25">
      <c r="A72" s="2"/>
      <c r="C72" s="5"/>
      <c r="D72" s="5"/>
      <c r="E72" s="17"/>
    </row>
    <row r="73" spans="1:13" x14ac:dyDescent="0.25">
      <c r="A73" s="11"/>
      <c r="B73" s="18"/>
      <c r="C73" s="5"/>
      <c r="D73" s="5"/>
      <c r="E73" s="5"/>
    </row>
    <row r="74" spans="1:13" x14ac:dyDescent="0.25">
      <c r="A74" s="11"/>
      <c r="B74" s="18"/>
      <c r="C74" s="5"/>
      <c r="D74" s="5"/>
      <c r="E74" s="5"/>
    </row>
    <row r="75" spans="1:13" ht="18" x14ac:dyDescent="0.25">
      <c r="A75" s="41" t="s">
        <v>59</v>
      </c>
      <c r="B75" s="18"/>
      <c r="C75" s="5"/>
      <c r="D75" s="17"/>
      <c r="E75" s="17"/>
      <c r="F75" s="15"/>
      <c r="G75" s="15"/>
      <c r="H75" s="15"/>
      <c r="I75" s="15"/>
      <c r="J75" s="15"/>
      <c r="K75" s="15"/>
      <c r="L75" s="15"/>
      <c r="M75" s="15"/>
    </row>
    <row r="76" spans="1:13" s="21" customFormat="1" ht="15" x14ac:dyDescent="0.25">
      <c r="A76" s="6" t="s">
        <v>111</v>
      </c>
      <c r="B76" s="30"/>
      <c r="C76" s="31"/>
      <c r="D76" s="32"/>
      <c r="E76" s="33"/>
    </row>
    <row r="77" spans="1:13" x14ac:dyDescent="0.25">
      <c r="A77" s="10" t="s">
        <v>11</v>
      </c>
      <c r="B77" s="47">
        <f>-0.02</f>
        <v>-0.02</v>
      </c>
      <c r="C77" s="19"/>
      <c r="D77" s="17"/>
      <c r="E77" s="17"/>
    </row>
    <row r="78" spans="1:13" x14ac:dyDescent="0.25">
      <c r="A78" s="10" t="s">
        <v>12</v>
      </c>
      <c r="B78" s="47">
        <f>-0.07</f>
        <v>-7.0000000000000007E-2</v>
      </c>
      <c r="C78" s="19"/>
      <c r="D78" s="5"/>
      <c r="E78" s="17"/>
    </row>
    <row r="79" spans="1:13" x14ac:dyDescent="0.25">
      <c r="A79" s="10" t="s">
        <v>13</v>
      </c>
      <c r="B79" s="47">
        <f>-0.86</f>
        <v>-0.86</v>
      </c>
      <c r="C79" s="19"/>
      <c r="E79" s="17"/>
    </row>
    <row r="80" spans="1:13" x14ac:dyDescent="0.25">
      <c r="A80" s="10" t="s">
        <v>96</v>
      </c>
      <c r="B80" s="47">
        <f>-0.4</f>
        <v>-0.4</v>
      </c>
      <c r="C80" s="19"/>
      <c r="E80" s="17"/>
    </row>
    <row r="81" spans="1:12" x14ac:dyDescent="0.25">
      <c r="A81" s="10" t="s">
        <v>15</v>
      </c>
      <c r="B81" s="47">
        <f>-0.86</f>
        <v>-0.86</v>
      </c>
      <c r="C81" s="19"/>
      <c r="E81" s="17"/>
    </row>
    <row r="82" spans="1:12" x14ac:dyDescent="0.25">
      <c r="A82" s="10" t="s">
        <v>16</v>
      </c>
      <c r="B82" s="47">
        <f>-0.54</f>
        <v>-0.54</v>
      </c>
      <c r="C82" s="19"/>
      <c r="E82" s="17"/>
    </row>
    <row r="83" spans="1:12" x14ac:dyDescent="0.25">
      <c r="A83" s="10" t="s">
        <v>57</v>
      </c>
      <c r="B83" s="47">
        <f>-0.02</f>
        <v>-0.02</v>
      </c>
      <c r="C83" s="19"/>
      <c r="E83" s="17"/>
    </row>
    <row r="84" spans="1:12" x14ac:dyDescent="0.25">
      <c r="A84" s="10" t="s">
        <v>56</v>
      </c>
      <c r="B84" s="47">
        <f>-0.55</f>
        <v>-0.55000000000000004</v>
      </c>
      <c r="C84" s="19"/>
      <c r="E84" s="17"/>
    </row>
    <row r="85" spans="1:12" x14ac:dyDescent="0.25">
      <c r="A85" s="10" t="s">
        <v>55</v>
      </c>
      <c r="B85" s="47">
        <f>-0.62</f>
        <v>-0.62</v>
      </c>
      <c r="C85" s="19"/>
      <c r="E85" s="17"/>
    </row>
    <row r="86" spans="1:12" x14ac:dyDescent="0.25">
      <c r="A86" s="10" t="s">
        <v>58</v>
      </c>
      <c r="B86" s="38">
        <f>-3.9</f>
        <v>-3.9</v>
      </c>
      <c r="C86" s="5"/>
      <c r="D86" s="17"/>
      <c r="E86" s="17"/>
      <c r="F86" s="15"/>
      <c r="G86" s="15"/>
      <c r="H86" s="15"/>
      <c r="I86" s="15"/>
      <c r="J86" s="15"/>
      <c r="K86" s="15"/>
      <c r="L86" s="15"/>
    </row>
    <row r="87" spans="1:12" x14ac:dyDescent="0.25">
      <c r="A87" s="10"/>
      <c r="B87" s="7"/>
      <c r="C87" s="5"/>
      <c r="D87" s="17"/>
      <c r="E87" s="5"/>
    </row>
    <row r="88" spans="1:12" ht="15" x14ac:dyDescent="0.25">
      <c r="A88" s="6" t="s">
        <v>112</v>
      </c>
      <c r="B88" s="7"/>
      <c r="C88" s="5"/>
      <c r="D88" s="17"/>
      <c r="E88" s="5"/>
    </row>
    <row r="89" spans="1:12" x14ac:dyDescent="0.25">
      <c r="A89" s="10" t="s">
        <v>11</v>
      </c>
      <c r="B89" s="39">
        <v>0.14799999999999999</v>
      </c>
      <c r="C89" s="5"/>
      <c r="D89" s="16"/>
      <c r="E89" s="5"/>
    </row>
    <row r="90" spans="1:12" x14ac:dyDescent="0.25">
      <c r="A90" s="10" t="s">
        <v>12</v>
      </c>
      <c r="B90" s="39">
        <v>9.7000000000000003E-2</v>
      </c>
      <c r="C90" s="5"/>
      <c r="D90" s="16"/>
      <c r="E90" s="5"/>
    </row>
    <row r="91" spans="1:12" x14ac:dyDescent="0.25">
      <c r="A91" s="10" t="s">
        <v>13</v>
      </c>
      <c r="B91" s="39">
        <v>0.14000000000000001</v>
      </c>
      <c r="C91" s="5"/>
      <c r="D91" s="20"/>
      <c r="E91" s="5"/>
    </row>
    <row r="92" spans="1:12" x14ac:dyDescent="0.25">
      <c r="A92" s="10" t="s">
        <v>14</v>
      </c>
      <c r="B92" s="39">
        <v>8.8999999999999996E-2</v>
      </c>
      <c r="C92" s="5"/>
      <c r="D92" s="20"/>
      <c r="E92" s="5"/>
    </row>
    <row r="93" spans="1:12" x14ac:dyDescent="0.25">
      <c r="A93" s="10" t="s">
        <v>15</v>
      </c>
      <c r="B93" s="39">
        <v>0.13500000000000001</v>
      </c>
      <c r="C93" s="5"/>
      <c r="D93" s="20"/>
      <c r="E93" s="17"/>
      <c r="F93" s="15"/>
      <c r="G93" s="15"/>
      <c r="H93" s="15"/>
      <c r="I93" s="15"/>
      <c r="J93" s="15"/>
      <c r="K93" s="15"/>
      <c r="L93" s="15"/>
    </row>
    <row r="94" spans="1:12" x14ac:dyDescent="0.25">
      <c r="A94" s="10" t="s">
        <v>16</v>
      </c>
      <c r="B94" s="39">
        <v>0.35199999999999998</v>
      </c>
      <c r="C94" s="5"/>
      <c r="D94" s="20"/>
      <c r="E94" s="5"/>
    </row>
    <row r="95" spans="1:12" x14ac:dyDescent="0.25">
      <c r="A95" s="10" t="s">
        <v>57</v>
      </c>
      <c r="B95" s="39">
        <v>2.3E-2</v>
      </c>
      <c r="C95" s="5"/>
      <c r="D95" s="20"/>
      <c r="E95" s="5"/>
    </row>
    <row r="96" spans="1:12" x14ac:dyDescent="0.25">
      <c r="A96" s="10" t="s">
        <v>56</v>
      </c>
      <c r="B96" s="39">
        <v>8.9999999999999993E-3</v>
      </c>
      <c r="C96" s="5"/>
      <c r="D96" s="20"/>
      <c r="E96" s="5"/>
    </row>
    <row r="97" spans="1:6" x14ac:dyDescent="0.25">
      <c r="A97" s="10" t="s">
        <v>55</v>
      </c>
      <c r="B97" s="39">
        <v>7.0000000000000001E-3</v>
      </c>
      <c r="C97" s="5"/>
      <c r="D97" s="20"/>
      <c r="E97" s="5"/>
    </row>
    <row r="98" spans="1:6" x14ac:dyDescent="0.25">
      <c r="A98" s="11"/>
      <c r="B98" s="36"/>
      <c r="C98" s="5"/>
      <c r="D98" s="5"/>
      <c r="E98" s="5"/>
    </row>
    <row r="99" spans="1:6" x14ac:dyDescent="0.25">
      <c r="A99" s="11"/>
      <c r="B99" s="36"/>
      <c r="C99" s="5"/>
      <c r="D99" s="5"/>
      <c r="E99" s="5"/>
    </row>
    <row r="100" spans="1:6" x14ac:dyDescent="0.25">
      <c r="A100" s="11"/>
      <c r="B100" s="5"/>
      <c r="C100" s="5"/>
    </row>
    <row r="101" spans="1:6" ht="18" x14ac:dyDescent="0.25">
      <c r="A101" s="4" t="s">
        <v>97</v>
      </c>
      <c r="B101" s="5"/>
      <c r="C101" s="5"/>
      <c r="D101" s="21"/>
      <c r="E101" s="21"/>
      <c r="F101" s="21"/>
    </row>
    <row r="102" spans="1:6" ht="15" x14ac:dyDescent="0.25">
      <c r="A102" s="6" t="s">
        <v>113</v>
      </c>
      <c r="B102" s="35"/>
      <c r="C102" s="35"/>
      <c r="D102" s="35"/>
    </row>
    <row r="103" spans="1:6" x14ac:dyDescent="0.25">
      <c r="A103" s="10"/>
      <c r="B103" s="7" t="s">
        <v>114</v>
      </c>
      <c r="C103" s="7" t="s">
        <v>17</v>
      </c>
      <c r="D103" s="7" t="s">
        <v>9</v>
      </c>
    </row>
    <row r="104" spans="1:6" x14ac:dyDescent="0.25">
      <c r="A104" s="10" t="s">
        <v>60</v>
      </c>
      <c r="B104" s="47">
        <v>-1.37</v>
      </c>
      <c r="C104" s="47">
        <v>-0.33</v>
      </c>
      <c r="D104" s="47"/>
    </row>
    <row r="105" spans="1:6" x14ac:dyDescent="0.25">
      <c r="A105" s="10" t="s">
        <v>18</v>
      </c>
      <c r="B105" s="47">
        <v>-0.01</v>
      </c>
      <c r="C105" s="47">
        <v>-0.3</v>
      </c>
      <c r="D105" s="47"/>
    </row>
    <row r="106" spans="1:6" x14ac:dyDescent="0.25">
      <c r="A106" s="10" t="s">
        <v>61</v>
      </c>
      <c r="B106" s="47">
        <v>-0.16</v>
      </c>
      <c r="C106" s="47">
        <v>-0.64</v>
      </c>
      <c r="D106" s="47"/>
    </row>
    <row r="107" spans="1:6" x14ac:dyDescent="0.25">
      <c r="A107" s="10" t="s">
        <v>62</v>
      </c>
      <c r="B107" s="47">
        <v>-0.27</v>
      </c>
      <c r="C107" s="47">
        <v>-0.09</v>
      </c>
      <c r="D107" s="47"/>
    </row>
    <row r="108" spans="1:6" x14ac:dyDescent="0.25">
      <c r="A108" s="10" t="s">
        <v>10</v>
      </c>
      <c r="B108" s="47">
        <v>-0.17</v>
      </c>
      <c r="C108" s="47"/>
      <c r="D108" s="47"/>
    </row>
    <row r="109" spans="1:6" x14ac:dyDescent="0.25">
      <c r="A109" s="10" t="s">
        <v>63</v>
      </c>
      <c r="B109" s="47">
        <v>0.23</v>
      </c>
      <c r="C109" s="47"/>
      <c r="D109" s="47"/>
    </row>
    <row r="110" spans="1:6" x14ac:dyDescent="0.25">
      <c r="A110" s="10" t="s">
        <v>58</v>
      </c>
      <c r="B110" s="47">
        <v>-1.75</v>
      </c>
      <c r="C110" s="47">
        <v>-1.36</v>
      </c>
      <c r="D110" s="38">
        <v>-3.1</v>
      </c>
    </row>
    <row r="111" spans="1:6" ht="15" x14ac:dyDescent="0.25">
      <c r="A111" s="6" t="s">
        <v>93</v>
      </c>
      <c r="B111" s="35"/>
      <c r="C111" s="35"/>
      <c r="D111" s="23"/>
    </row>
    <row r="112" spans="1:6" x14ac:dyDescent="0.25">
      <c r="A112" s="10"/>
      <c r="B112" s="7" t="s">
        <v>114</v>
      </c>
      <c r="C112" s="7" t="s">
        <v>17</v>
      </c>
      <c r="D112" s="7" t="s">
        <v>9</v>
      </c>
    </row>
    <row r="113" spans="1:5" x14ac:dyDescent="0.25">
      <c r="A113" s="10" t="s">
        <v>60</v>
      </c>
      <c r="B113" s="46">
        <v>0.63700000000000001</v>
      </c>
      <c r="C113" s="46">
        <v>0.122</v>
      </c>
      <c r="D113" s="46">
        <v>0.75900000000000001</v>
      </c>
    </row>
    <row r="114" spans="1:5" x14ac:dyDescent="0.25">
      <c r="A114" s="10" t="s">
        <v>18</v>
      </c>
      <c r="B114" s="46">
        <v>1E-3</v>
      </c>
      <c r="C114" s="46">
        <v>2.1999999999999999E-2</v>
      </c>
      <c r="D114" s="46">
        <v>2.3E-2</v>
      </c>
    </row>
    <row r="115" spans="1:5" x14ac:dyDescent="0.25">
      <c r="A115" s="10" t="s">
        <v>61</v>
      </c>
      <c r="B115" s="46">
        <v>4.3999999999999997E-2</v>
      </c>
      <c r="C115" s="46">
        <v>6.4000000000000001E-2</v>
      </c>
      <c r="D115" s="46">
        <v>0.108</v>
      </c>
    </row>
    <row r="116" spans="1:5" x14ac:dyDescent="0.25">
      <c r="A116" s="10" t="s">
        <v>62</v>
      </c>
      <c r="B116" s="46">
        <v>7.4999999999999997E-2</v>
      </c>
      <c r="C116" s="46">
        <v>5.0000000000000001E-3</v>
      </c>
      <c r="D116" s="46">
        <v>0.08</v>
      </c>
    </row>
    <row r="117" spans="1:5" x14ac:dyDescent="0.25">
      <c r="A117" s="10" t="s">
        <v>10</v>
      </c>
      <c r="B117" s="46">
        <v>2.9000000000000001E-2</v>
      </c>
      <c r="C117" s="34"/>
      <c r="D117" s="46">
        <v>2.9000000000000001E-2</v>
      </c>
    </row>
    <row r="118" spans="1:5" x14ac:dyDescent="0.25">
      <c r="A118" s="10" t="s">
        <v>63</v>
      </c>
      <c r="B118" s="46">
        <v>1E-3</v>
      </c>
      <c r="C118" s="34"/>
      <c r="D118" s="46">
        <v>1E-3</v>
      </c>
    </row>
    <row r="119" spans="1:5" x14ac:dyDescent="0.25">
      <c r="A119" s="11"/>
    </row>
    <row r="120" spans="1:5" x14ac:dyDescent="0.25">
      <c r="A120" s="11"/>
      <c r="B120" s="5"/>
      <c r="C120" s="5"/>
    </row>
    <row r="121" spans="1:5" x14ac:dyDescent="0.25">
      <c r="A121" s="11"/>
      <c r="B121" s="5"/>
      <c r="C121" s="5"/>
      <c r="D121" s="5"/>
      <c r="E121" s="5"/>
    </row>
    <row r="122" spans="1:5" ht="18" x14ac:dyDescent="0.25">
      <c r="A122" s="4" t="s">
        <v>98</v>
      </c>
      <c r="B122" s="5"/>
      <c r="C122" s="5"/>
      <c r="D122" s="5"/>
      <c r="E122" s="5"/>
    </row>
    <row r="123" spans="1:5" ht="14.25" customHeight="1" x14ac:dyDescent="0.25">
      <c r="A123" s="6" t="s">
        <v>64</v>
      </c>
      <c r="B123" s="7"/>
      <c r="C123" s="7"/>
      <c r="D123" s="5"/>
      <c r="E123" s="5"/>
    </row>
    <row r="124" spans="1:5" x14ac:dyDescent="0.25">
      <c r="A124" s="10" t="s">
        <v>75</v>
      </c>
      <c r="B124" s="7" t="s">
        <v>101</v>
      </c>
      <c r="C124" s="7"/>
      <c r="D124" s="5"/>
      <c r="E124" s="5"/>
    </row>
    <row r="125" spans="1:5" ht="14.25" customHeight="1" x14ac:dyDescent="0.25">
      <c r="A125" s="49" t="s">
        <v>20</v>
      </c>
      <c r="B125" s="7" t="s">
        <v>65</v>
      </c>
      <c r="C125" s="47">
        <v>8.1300000000000008</v>
      </c>
      <c r="D125" s="5"/>
      <c r="E125" s="5"/>
    </row>
    <row r="126" spans="1:5" ht="28.5" x14ac:dyDescent="0.25">
      <c r="A126" s="49"/>
      <c r="B126" s="7" t="s">
        <v>66</v>
      </c>
      <c r="C126" s="47">
        <v>3.54</v>
      </c>
      <c r="D126" s="5"/>
      <c r="E126" s="5"/>
    </row>
    <row r="127" spans="1:5" ht="42.75" x14ac:dyDescent="0.25">
      <c r="A127" s="49"/>
      <c r="B127" s="7" t="s">
        <v>99</v>
      </c>
      <c r="C127" s="47">
        <v>2.19</v>
      </c>
      <c r="D127" s="5"/>
      <c r="E127" s="5"/>
    </row>
    <row r="128" spans="1:5" ht="28.5" x14ac:dyDescent="0.25">
      <c r="A128" s="49"/>
      <c r="B128" s="7" t="s">
        <v>67</v>
      </c>
      <c r="C128" s="47">
        <v>2.58</v>
      </c>
      <c r="D128" s="5"/>
      <c r="E128" s="5"/>
    </row>
    <row r="129" spans="1:5" ht="14.25" customHeight="1" x14ac:dyDescent="0.25">
      <c r="A129" s="49" t="s">
        <v>22</v>
      </c>
      <c r="B129" s="7" t="s">
        <v>68</v>
      </c>
      <c r="C129" s="47">
        <v>-2.0299999999999998</v>
      </c>
      <c r="D129" s="5"/>
      <c r="E129" s="5"/>
    </row>
    <row r="130" spans="1:5" x14ac:dyDescent="0.25">
      <c r="A130" s="49"/>
      <c r="B130" s="7" t="s">
        <v>65</v>
      </c>
      <c r="C130" s="47">
        <v>-3.06</v>
      </c>
      <c r="D130" s="5"/>
      <c r="E130" s="5"/>
    </row>
    <row r="131" spans="1:5" ht="14.25" customHeight="1" x14ac:dyDescent="0.25">
      <c r="A131" s="49"/>
      <c r="B131" s="7" t="s">
        <v>21</v>
      </c>
      <c r="C131" s="47">
        <v>-1.89</v>
      </c>
      <c r="D131" s="5"/>
      <c r="E131" s="5"/>
    </row>
    <row r="132" spans="1:5" ht="14.25" customHeight="1" x14ac:dyDescent="0.25">
      <c r="A132" s="49"/>
      <c r="B132" s="7" t="s">
        <v>69</v>
      </c>
      <c r="C132" s="47">
        <v>-1.49</v>
      </c>
      <c r="D132" s="5"/>
      <c r="E132" s="5"/>
    </row>
    <row r="133" spans="1:5" ht="14.25" customHeight="1" x14ac:dyDescent="0.25">
      <c r="A133" s="49"/>
      <c r="B133" s="7" t="s">
        <v>70</v>
      </c>
      <c r="C133" s="47">
        <v>-0.2</v>
      </c>
      <c r="D133" s="5"/>
      <c r="E133" s="5"/>
    </row>
    <row r="134" spans="1:5" ht="14.25" customHeight="1" x14ac:dyDescent="0.25">
      <c r="A134" s="49" t="s">
        <v>73</v>
      </c>
      <c r="B134" s="7" t="s">
        <v>19</v>
      </c>
      <c r="C134" s="47">
        <v>0.84</v>
      </c>
      <c r="D134" s="5"/>
      <c r="E134" s="5"/>
    </row>
    <row r="135" spans="1:5" x14ac:dyDescent="0.25">
      <c r="A135" s="49"/>
      <c r="B135" s="7" t="s">
        <v>76</v>
      </c>
      <c r="C135" s="47">
        <v>-0.24</v>
      </c>
      <c r="D135" s="5"/>
      <c r="E135" s="5"/>
    </row>
    <row r="136" spans="1:5" x14ac:dyDescent="0.25">
      <c r="A136" s="49"/>
      <c r="B136" s="7" t="s">
        <v>71</v>
      </c>
      <c r="C136" s="47">
        <v>-0.67</v>
      </c>
      <c r="D136" s="5"/>
      <c r="E136" s="5"/>
    </row>
    <row r="137" spans="1:5" x14ac:dyDescent="0.25">
      <c r="A137" s="10" t="s">
        <v>72</v>
      </c>
      <c r="B137" s="7" t="s">
        <v>9</v>
      </c>
      <c r="C137" s="38">
        <v>7.7</v>
      </c>
      <c r="D137" s="5"/>
      <c r="E137" s="5"/>
    </row>
  </sheetData>
  <mergeCells count="3">
    <mergeCell ref="A129:A133"/>
    <mergeCell ref="A125:A128"/>
    <mergeCell ref="A134:A136"/>
  </mergeCells>
  <pageMargins left="0.7" right="0.7" top="0.78740157499999996" bottom="0.78740157499999996" header="0.3" footer="0.3"/>
  <ignoredErrors>
    <ignoredError sqref="B33:D33" numberStoredAsText="1"/>
    <ignoredError sqref="B8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 zu den Abbildungen aus der Präsentation zur Pressekonferenz zur Vorstellung der Ergebnisse des LSI-Stresstests 2026</dc:title>
  <dc:creator>Deutsche Bundesbank</dc:creator>
  <cp:lastModifiedBy>Arzt Alexander</cp:lastModifiedBy>
  <dcterms:created xsi:type="dcterms:W3CDTF">2026-09-08T13:30:36Z</dcterms:created>
  <dcterms:modified xsi:type="dcterms:W3CDTF">2026-09-24T22:53:32Z</dcterms:modified>
</cp:coreProperties>
</file>