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R:\Zentrale\ZB-S\Daten\S1\S12\S120\BIZ OTC Derivate\22_neueVordrucke Juni 2016\"/>
    </mc:Choice>
  </mc:AlternateContent>
  <bookViews>
    <workbookView xWindow="10815" yWindow="15" windowWidth="18000" windowHeight="12765"/>
  </bookViews>
  <sheets>
    <sheet name="Cover" sheetId="13" r:id="rId1"/>
    <sheet name="Table 1A" sheetId="1" r:id="rId2"/>
    <sheet name="Table 1B" sheetId="2" r:id="rId3"/>
    <sheet name="Table 1C" sheetId="3" r:id="rId4"/>
    <sheet name="Table 2A" sheetId="4" r:id="rId5"/>
    <sheet name="Table 2B" sheetId="5" r:id="rId6"/>
    <sheet name="Table 2C" sheetId="6" r:id="rId7"/>
    <sheet name="Table 3A" sheetId="7" r:id="rId8"/>
    <sheet name="Table 3B" sheetId="8" r:id="rId9"/>
    <sheet name="Table 3C" sheetId="9" r:id="rId10"/>
    <sheet name="Table 4" sheetId="10" r:id="rId11"/>
    <sheet name="Table 5" sheetId="11" r:id="rId12"/>
    <sheet name="Table 6A" sheetId="15" r:id="rId13"/>
    <sheet name="Table 6B" sheetId="17" r:id="rId14"/>
    <sheet name="Table 6C" sheetId="16" r:id="rId15"/>
    <sheet name="Table 6D" sheetId="18" r:id="rId16"/>
    <sheet name="Table 6E" sheetId="19" r:id="rId17"/>
  </sheets>
  <definedNames>
    <definedName name="_xlnm.Print_Area" localSheetId="1">'Table 1A'!$A$1:$M$58</definedName>
    <definedName name="_xlnm.Print_Area" localSheetId="2">'Table 1B'!$A$1:$M$51</definedName>
    <definedName name="_xlnm.Print_Area" localSheetId="3">'Table 1C'!$A$1:$M$51</definedName>
    <definedName name="_xlnm.Print_Area" localSheetId="4">'Table 2A'!$A$1:$M$54</definedName>
    <definedName name="_xlnm.Print_Area" localSheetId="5">'Table 2B'!$A$1:$M$51</definedName>
    <definedName name="_xlnm.Print_Area" localSheetId="6">'Table 2C'!$A$1:$M$51</definedName>
    <definedName name="_xlnm.Print_Area" localSheetId="10">'Table 4'!$A$1:$N$39</definedName>
    <definedName name="_xlnm.Print_Area" localSheetId="12">'Table 6A'!$A$1:$I$55</definedName>
    <definedName name="_xlnm.Print_Area" localSheetId="13">'Table 6B'!$A$1:$W$41</definedName>
    <definedName name="_xlnm.Print_Area" localSheetId="14">'Table 6C'!$A$1:$Q$40</definedName>
    <definedName name="_xlnm.Print_Area" localSheetId="15">'Table 6D'!$A$1:$I$39</definedName>
    <definedName name="_xlnm.Print_Area" localSheetId="16">'Table 6E'!$A$1:$S$29</definedName>
  </definedNames>
  <calcPr calcId="162913"/>
</workbook>
</file>

<file path=xl/calcChain.xml><?xml version="1.0" encoding="utf-8"?>
<calcChain xmlns="http://schemas.openxmlformats.org/spreadsheetml/2006/main">
  <c r="D18" i="11" l="1"/>
  <c r="D17" i="11"/>
  <c r="D16" i="11"/>
  <c r="C18" i="11" l="1"/>
  <c r="C17" i="11"/>
  <c r="C16" i="11"/>
  <c r="L36" i="10" l="1"/>
  <c r="M36" i="10"/>
  <c r="N36" i="10"/>
  <c r="D38" i="10"/>
  <c r="M38" i="10" s="1"/>
  <c r="E38" i="10"/>
  <c r="N38" i="10" s="1"/>
  <c r="F38" i="10"/>
  <c r="G38" i="10"/>
  <c r="H38" i="10"/>
  <c r="I38" i="10"/>
  <c r="J38" i="10"/>
  <c r="K38" i="10"/>
  <c r="C38" i="10"/>
  <c r="L29" i="10"/>
  <c r="O29" i="10" s="1"/>
  <c r="M29" i="10"/>
  <c r="N29" i="10"/>
  <c r="D31" i="10"/>
  <c r="E31" i="10"/>
  <c r="F31" i="10"/>
  <c r="G31" i="10"/>
  <c r="M31" i="10" s="1"/>
  <c r="H31" i="10"/>
  <c r="I31" i="10"/>
  <c r="J31" i="10"/>
  <c r="K31" i="10"/>
  <c r="C31" i="10"/>
  <c r="L21" i="10"/>
  <c r="O21" i="10" s="1"/>
  <c r="M21" i="10"/>
  <c r="N21" i="10"/>
  <c r="D23" i="10"/>
  <c r="E23" i="10"/>
  <c r="F23" i="10"/>
  <c r="G23" i="10"/>
  <c r="H23" i="10"/>
  <c r="N23" i="10" s="1"/>
  <c r="I23" i="10"/>
  <c r="L23" i="10" s="1"/>
  <c r="J23" i="10"/>
  <c r="K23" i="10"/>
  <c r="C23" i="10"/>
  <c r="L4" i="9"/>
  <c r="C4" i="9"/>
  <c r="M27" i="9"/>
  <c r="L27" i="9"/>
  <c r="M20" i="9"/>
  <c r="M29" i="9" s="1"/>
  <c r="L20" i="9"/>
  <c r="L29" i="9" s="1"/>
  <c r="K27" i="9"/>
  <c r="J27" i="9"/>
  <c r="D27" i="9"/>
  <c r="D29" i="9" s="1"/>
  <c r="I29" i="9" s="1"/>
  <c r="E27" i="9"/>
  <c r="F27" i="9"/>
  <c r="G27" i="9"/>
  <c r="H27" i="9"/>
  <c r="C27" i="9"/>
  <c r="I25" i="9"/>
  <c r="K20" i="9"/>
  <c r="J20" i="9"/>
  <c r="J29" i="9" s="1"/>
  <c r="D20" i="9"/>
  <c r="I20" i="9" s="1"/>
  <c r="E20" i="9"/>
  <c r="F20" i="9"/>
  <c r="G20" i="9"/>
  <c r="H20" i="9"/>
  <c r="C20" i="9"/>
  <c r="I18" i="9"/>
  <c r="L4" i="8"/>
  <c r="C4" i="8"/>
  <c r="M27" i="8"/>
  <c r="L27" i="8"/>
  <c r="M20" i="8"/>
  <c r="M29" i="8" s="1"/>
  <c r="L20" i="8"/>
  <c r="L29" i="8" s="1"/>
  <c r="K27" i="8"/>
  <c r="J27" i="8"/>
  <c r="D27" i="8"/>
  <c r="E27" i="8"/>
  <c r="F27" i="8"/>
  <c r="G27" i="8"/>
  <c r="H27" i="8"/>
  <c r="I27" i="8" s="1"/>
  <c r="C27" i="8"/>
  <c r="I25" i="8"/>
  <c r="K20" i="8"/>
  <c r="J20" i="8"/>
  <c r="D20" i="8"/>
  <c r="E20" i="8"/>
  <c r="F20" i="8"/>
  <c r="G20" i="8"/>
  <c r="G29" i="8" s="1"/>
  <c r="H20" i="8"/>
  <c r="H29" i="8" s="1"/>
  <c r="C20" i="8"/>
  <c r="C29" i="8" s="1"/>
  <c r="I18" i="8"/>
  <c r="L4" i="7"/>
  <c r="C4" i="7"/>
  <c r="M35" i="7"/>
  <c r="M28" i="7"/>
  <c r="M37" i="7" s="1"/>
  <c r="M20" i="7"/>
  <c r="L35" i="7"/>
  <c r="L28" i="7"/>
  <c r="L20" i="7"/>
  <c r="K35" i="7"/>
  <c r="K37" i="7" s="1"/>
  <c r="K39" i="7" s="1"/>
  <c r="J35" i="7"/>
  <c r="D35" i="7"/>
  <c r="E35" i="7"/>
  <c r="F35" i="7"/>
  <c r="G35" i="7"/>
  <c r="H35" i="7"/>
  <c r="C35" i="7"/>
  <c r="I35" i="7" s="1"/>
  <c r="I33" i="7"/>
  <c r="O36" i="10" s="1"/>
  <c r="K28" i="7"/>
  <c r="J28" i="7"/>
  <c r="D28" i="7"/>
  <c r="E28" i="7"/>
  <c r="F28" i="7"/>
  <c r="G28" i="7"/>
  <c r="G37" i="7" s="1"/>
  <c r="G39" i="7" s="1"/>
  <c r="H28" i="7"/>
  <c r="C28" i="7"/>
  <c r="I28" i="7" s="1"/>
  <c r="I26" i="7"/>
  <c r="K20" i="7"/>
  <c r="J20" i="7"/>
  <c r="D20" i="7"/>
  <c r="E20" i="7"/>
  <c r="F20" i="7"/>
  <c r="F39" i="7" s="1"/>
  <c r="G20" i="7"/>
  <c r="H20" i="7"/>
  <c r="C20" i="7"/>
  <c r="I18" i="7"/>
  <c r="D35" i="6"/>
  <c r="E35" i="6"/>
  <c r="F35" i="6"/>
  <c r="G35" i="6"/>
  <c r="M35" i="6" s="1"/>
  <c r="H35" i="6"/>
  <c r="I35" i="6"/>
  <c r="J35" i="6"/>
  <c r="K35" i="6"/>
  <c r="L35" i="6"/>
  <c r="C35" i="6"/>
  <c r="M33" i="6"/>
  <c r="D28" i="6"/>
  <c r="M28" i="6" s="1"/>
  <c r="E28" i="6"/>
  <c r="F28" i="6"/>
  <c r="G28" i="6"/>
  <c r="H28" i="6"/>
  <c r="I28" i="6"/>
  <c r="J28" i="6"/>
  <c r="K28" i="6"/>
  <c r="L28" i="6"/>
  <c r="L37" i="6" s="1"/>
  <c r="C28" i="6"/>
  <c r="M26" i="6"/>
  <c r="D21" i="6"/>
  <c r="E21" i="6"/>
  <c r="E37" i="6"/>
  <c r="F21" i="6"/>
  <c r="G21" i="6"/>
  <c r="H21" i="6"/>
  <c r="M21" i="6" s="1"/>
  <c r="I21" i="6"/>
  <c r="I37" i="6" s="1"/>
  <c r="J21" i="6"/>
  <c r="K21" i="6"/>
  <c r="L21" i="6"/>
  <c r="C21" i="6"/>
  <c r="C37" i="6" s="1"/>
  <c r="M19" i="6"/>
  <c r="D35" i="5"/>
  <c r="E35" i="5"/>
  <c r="F35" i="5"/>
  <c r="G35" i="5"/>
  <c r="H35" i="5"/>
  <c r="I35" i="5"/>
  <c r="J35" i="5"/>
  <c r="M35" i="5" s="1"/>
  <c r="K35" i="5"/>
  <c r="L35" i="5"/>
  <c r="C35" i="5"/>
  <c r="M33" i="5"/>
  <c r="D28" i="5"/>
  <c r="E28" i="5"/>
  <c r="F28" i="5"/>
  <c r="F37" i="5" s="1"/>
  <c r="G28" i="5"/>
  <c r="H28" i="5"/>
  <c r="I28" i="5"/>
  <c r="J28" i="5"/>
  <c r="K28" i="5"/>
  <c r="L28" i="5"/>
  <c r="C28" i="5"/>
  <c r="C37" i="5" s="1"/>
  <c r="M26" i="5"/>
  <c r="D21" i="5"/>
  <c r="D37" i="5" s="1"/>
  <c r="E21" i="5"/>
  <c r="F21" i="5"/>
  <c r="G21" i="5"/>
  <c r="H21" i="5"/>
  <c r="H37" i="5" s="1"/>
  <c r="I21" i="5"/>
  <c r="I37" i="5"/>
  <c r="J21" i="5"/>
  <c r="K21" i="5"/>
  <c r="L21" i="5"/>
  <c r="L37" i="5" s="1"/>
  <c r="C21" i="5"/>
  <c r="M21" i="5"/>
  <c r="M19" i="5"/>
  <c r="D43" i="4"/>
  <c r="E43" i="4"/>
  <c r="E45" i="4" s="1"/>
  <c r="F43" i="4"/>
  <c r="G43" i="4"/>
  <c r="H43" i="4"/>
  <c r="I43" i="4"/>
  <c r="J43" i="4"/>
  <c r="K43" i="4"/>
  <c r="L43" i="4"/>
  <c r="C43" i="4"/>
  <c r="M41" i="4"/>
  <c r="D36" i="4"/>
  <c r="E36" i="4"/>
  <c r="F36" i="4"/>
  <c r="G36" i="4"/>
  <c r="H36" i="4"/>
  <c r="I36" i="4"/>
  <c r="I45" i="4" s="1"/>
  <c r="I49" i="4" s="1"/>
  <c r="J36" i="4"/>
  <c r="K36" i="4"/>
  <c r="L36" i="4"/>
  <c r="C36" i="4"/>
  <c r="M34" i="4"/>
  <c r="D28" i="4"/>
  <c r="E28" i="4"/>
  <c r="F28" i="4"/>
  <c r="F49" i="4" s="1"/>
  <c r="G28" i="4"/>
  <c r="H28" i="4"/>
  <c r="I28" i="4"/>
  <c r="J28" i="4"/>
  <c r="K28" i="4"/>
  <c r="L28" i="4"/>
  <c r="C28" i="4"/>
  <c r="M26" i="4"/>
  <c r="D21" i="4"/>
  <c r="E21" i="4"/>
  <c r="F21" i="4"/>
  <c r="G21" i="4"/>
  <c r="H21" i="4"/>
  <c r="I21" i="4"/>
  <c r="J21" i="4"/>
  <c r="K21" i="4"/>
  <c r="M21" i="4" s="1"/>
  <c r="L21" i="4"/>
  <c r="C21" i="4"/>
  <c r="M19" i="4"/>
  <c r="D35" i="3"/>
  <c r="E35" i="3"/>
  <c r="F35" i="3"/>
  <c r="G35" i="3"/>
  <c r="H35" i="3"/>
  <c r="I35" i="3"/>
  <c r="J35" i="3"/>
  <c r="K35" i="3"/>
  <c r="L35" i="3"/>
  <c r="C35" i="3"/>
  <c r="M35" i="3" s="1"/>
  <c r="M33" i="3"/>
  <c r="D28" i="3"/>
  <c r="E28" i="3"/>
  <c r="F28" i="3"/>
  <c r="G28" i="3"/>
  <c r="H28" i="3"/>
  <c r="I28" i="3"/>
  <c r="J28" i="3"/>
  <c r="M28" i="3" s="1"/>
  <c r="K28" i="3"/>
  <c r="L28" i="3"/>
  <c r="C28" i="3"/>
  <c r="M26" i="3"/>
  <c r="D21" i="3"/>
  <c r="E21" i="3"/>
  <c r="E37" i="3" s="1"/>
  <c r="F21" i="3"/>
  <c r="F37" i="3" s="1"/>
  <c r="G21" i="3"/>
  <c r="H21" i="3"/>
  <c r="H37" i="3" s="1"/>
  <c r="I21" i="3"/>
  <c r="I37" i="3" s="1"/>
  <c r="J21" i="3"/>
  <c r="K21" i="3"/>
  <c r="L21" i="3"/>
  <c r="C21" i="3"/>
  <c r="C37" i="3" s="1"/>
  <c r="M19" i="3"/>
  <c r="D35" i="2"/>
  <c r="E35" i="2"/>
  <c r="F35" i="2"/>
  <c r="G35" i="2"/>
  <c r="H35" i="2"/>
  <c r="I35" i="2"/>
  <c r="M35" i="2" s="1"/>
  <c r="J35" i="2"/>
  <c r="K35" i="2"/>
  <c r="L35" i="2"/>
  <c r="C35" i="2"/>
  <c r="M33" i="2"/>
  <c r="D28" i="2"/>
  <c r="E28" i="2"/>
  <c r="E37" i="2" s="1"/>
  <c r="F28" i="2"/>
  <c r="G28" i="2"/>
  <c r="H28" i="2"/>
  <c r="I28" i="2"/>
  <c r="J28" i="2"/>
  <c r="K28" i="2"/>
  <c r="L28" i="2"/>
  <c r="C28" i="2"/>
  <c r="C37" i="2" s="1"/>
  <c r="M26" i="2"/>
  <c r="C21" i="2"/>
  <c r="E21" i="2"/>
  <c r="F21" i="2"/>
  <c r="G21" i="2"/>
  <c r="G37" i="2" s="1"/>
  <c r="H21" i="2"/>
  <c r="I21" i="2"/>
  <c r="J21" i="2"/>
  <c r="J37" i="2" s="1"/>
  <c r="K21" i="2"/>
  <c r="K37" i="2" s="1"/>
  <c r="L21" i="2"/>
  <c r="D21" i="2"/>
  <c r="M19" i="2"/>
  <c r="D45" i="1"/>
  <c r="E45" i="1"/>
  <c r="M45" i="1" s="1"/>
  <c r="N46" i="1" s="1"/>
  <c r="F45" i="1"/>
  <c r="G45" i="1"/>
  <c r="H45" i="1"/>
  <c r="I45" i="1"/>
  <c r="J45" i="1"/>
  <c r="K45" i="1"/>
  <c r="L45" i="1"/>
  <c r="L48" i="1" s="1"/>
  <c r="L52" i="1" s="1"/>
  <c r="C45" i="1"/>
  <c r="M43" i="1"/>
  <c r="D37" i="1"/>
  <c r="D48" i="1" s="1"/>
  <c r="D52" i="1" s="1"/>
  <c r="E37" i="1"/>
  <c r="F37" i="1"/>
  <c r="G37" i="1"/>
  <c r="H37" i="1"/>
  <c r="H48" i="1" s="1"/>
  <c r="I37" i="1"/>
  <c r="J37" i="1"/>
  <c r="J48" i="1" s="1"/>
  <c r="J52" i="1" s="1"/>
  <c r="K37" i="1"/>
  <c r="L37" i="1"/>
  <c r="C37" i="1"/>
  <c r="C48" i="1" s="1"/>
  <c r="M35" i="1"/>
  <c r="D29" i="1"/>
  <c r="E29" i="1"/>
  <c r="F29" i="1"/>
  <c r="G29" i="1"/>
  <c r="H29" i="1"/>
  <c r="I29" i="1"/>
  <c r="M29" i="1" s="1"/>
  <c r="J29" i="1"/>
  <c r="K29" i="1"/>
  <c r="L29" i="1"/>
  <c r="C29" i="1"/>
  <c r="M27" i="1"/>
  <c r="D21" i="1"/>
  <c r="E21" i="1"/>
  <c r="F21" i="1"/>
  <c r="G21" i="1"/>
  <c r="H21" i="1"/>
  <c r="H52" i="1" s="1"/>
  <c r="I21" i="1"/>
  <c r="I52" i="1" s="1"/>
  <c r="J21" i="1"/>
  <c r="K21" i="1"/>
  <c r="L21" i="1"/>
  <c r="C21" i="1"/>
  <c r="M19" i="1"/>
  <c r="O15" i="10"/>
  <c r="L37" i="3"/>
  <c r="D37" i="2"/>
  <c r="I48" i="1"/>
  <c r="M37" i="10"/>
  <c r="I27" i="7"/>
  <c r="I34" i="7"/>
  <c r="L37" i="10"/>
  <c r="N37" i="10"/>
  <c r="M35" i="10"/>
  <c r="I25" i="7"/>
  <c r="I32" i="7"/>
  <c r="L35" i="10"/>
  <c r="O35" i="10" s="1"/>
  <c r="N35" i="10"/>
  <c r="M34" i="10"/>
  <c r="O34" i="10" s="1"/>
  <c r="I24" i="7"/>
  <c r="I31" i="7"/>
  <c r="L34" i="10"/>
  <c r="N34" i="10"/>
  <c r="M30" i="10"/>
  <c r="M27" i="4"/>
  <c r="M35" i="4"/>
  <c r="M42" i="4"/>
  <c r="M20" i="4"/>
  <c r="L30" i="10"/>
  <c r="N30" i="10"/>
  <c r="M28" i="10"/>
  <c r="M25" i="4"/>
  <c r="M33" i="4"/>
  <c r="O28" i="10" s="1"/>
  <c r="M40" i="4"/>
  <c r="L28" i="10"/>
  <c r="N28" i="10"/>
  <c r="M27" i="10"/>
  <c r="M24" i="4"/>
  <c r="M32" i="4"/>
  <c r="M39" i="4"/>
  <c r="L27" i="10"/>
  <c r="O27" i="10" s="1"/>
  <c r="N27" i="10"/>
  <c r="M19" i="10"/>
  <c r="M25" i="1"/>
  <c r="M33" i="1"/>
  <c r="M41" i="1"/>
  <c r="M17" i="1"/>
  <c r="M20" i="10"/>
  <c r="M18" i="1"/>
  <c r="O20" i="10" s="1"/>
  <c r="M34" i="1"/>
  <c r="M26" i="1"/>
  <c r="M42" i="1"/>
  <c r="N20" i="10"/>
  <c r="M22" i="10"/>
  <c r="M44" i="1"/>
  <c r="M28" i="1"/>
  <c r="M36" i="1"/>
  <c r="O22" i="10" s="1"/>
  <c r="E26" i="19"/>
  <c r="D26" i="19"/>
  <c r="E25" i="19"/>
  <c r="D25" i="19"/>
  <c r="E24" i="19"/>
  <c r="D24" i="19"/>
  <c r="E23" i="19"/>
  <c r="D23" i="19"/>
  <c r="E22" i="19"/>
  <c r="D22" i="19"/>
  <c r="E21" i="19"/>
  <c r="D21" i="19"/>
  <c r="E20" i="19"/>
  <c r="D20" i="19"/>
  <c r="S19" i="19"/>
  <c r="S17" i="19"/>
  <c r="R19" i="19"/>
  <c r="R17" i="19" s="1"/>
  <c r="Q19" i="19"/>
  <c r="P19" i="19"/>
  <c r="P17" i="19"/>
  <c r="O19" i="19"/>
  <c r="O17" i="19" s="1"/>
  <c r="N19" i="19"/>
  <c r="M19" i="19"/>
  <c r="E19" i="19" s="1"/>
  <c r="L19" i="19"/>
  <c r="L17" i="19"/>
  <c r="K19" i="19"/>
  <c r="K17" i="19"/>
  <c r="J19" i="19"/>
  <c r="J17" i="19" s="1"/>
  <c r="I19" i="19"/>
  <c r="H19" i="19"/>
  <c r="H17" i="19"/>
  <c r="G19" i="19"/>
  <c r="F19" i="19"/>
  <c r="E18" i="19"/>
  <c r="D18" i="19"/>
  <c r="Q17" i="19"/>
  <c r="N17" i="19"/>
  <c r="I17" i="19"/>
  <c r="F17" i="19"/>
  <c r="Q4" i="19"/>
  <c r="C4" i="19"/>
  <c r="I30" i="18"/>
  <c r="I28" i="18"/>
  <c r="H30" i="18"/>
  <c r="G30" i="18"/>
  <c r="G28" i="18" s="1"/>
  <c r="F30" i="18"/>
  <c r="F28" i="18" s="1"/>
  <c r="E30" i="18"/>
  <c r="E28" i="18"/>
  <c r="D30" i="18"/>
  <c r="D28" i="18" s="1"/>
  <c r="H28" i="18"/>
  <c r="I19" i="18"/>
  <c r="I17" i="18" s="1"/>
  <c r="H19" i="18"/>
  <c r="H17" i="18" s="1"/>
  <c r="G19" i="18"/>
  <c r="G17" i="18" s="1"/>
  <c r="F19" i="18"/>
  <c r="F17" i="18"/>
  <c r="E19" i="18"/>
  <c r="E17" i="18"/>
  <c r="D19" i="18"/>
  <c r="D17" i="18"/>
  <c r="I4" i="18"/>
  <c r="C4" i="18"/>
  <c r="Q31" i="16"/>
  <c r="P31" i="16"/>
  <c r="P29" i="16"/>
  <c r="O31" i="16"/>
  <c r="O29" i="16"/>
  <c r="N31" i="16"/>
  <c r="N29" i="16" s="1"/>
  <c r="M31" i="16"/>
  <c r="L31" i="16"/>
  <c r="L29" i="16" s="1"/>
  <c r="K31" i="16"/>
  <c r="K29" i="16"/>
  <c r="J31" i="16"/>
  <c r="I31" i="16"/>
  <c r="H31" i="16"/>
  <c r="H29" i="16" s="1"/>
  <c r="G31" i="16"/>
  <c r="G29" i="16" s="1"/>
  <c r="F31" i="16"/>
  <c r="E31" i="16"/>
  <c r="E29" i="16" s="1"/>
  <c r="D31" i="16"/>
  <c r="D29" i="16"/>
  <c r="Q29" i="16"/>
  <c r="M29" i="16"/>
  <c r="J29" i="16"/>
  <c r="I29" i="16"/>
  <c r="F29" i="16"/>
  <c r="M20" i="16"/>
  <c r="M18" i="16" s="1"/>
  <c r="L20" i="16"/>
  <c r="L18" i="16" s="1"/>
  <c r="K20" i="16"/>
  <c r="K18" i="16" s="1"/>
  <c r="J20" i="16"/>
  <c r="I20" i="16"/>
  <c r="H20" i="16"/>
  <c r="H18" i="16"/>
  <c r="G20" i="16"/>
  <c r="G18" i="16" s="1"/>
  <c r="F20" i="16"/>
  <c r="F18" i="16" s="1"/>
  <c r="E20" i="16"/>
  <c r="D20" i="16"/>
  <c r="D18" i="16"/>
  <c r="J18" i="16"/>
  <c r="I18" i="16"/>
  <c r="E18" i="16"/>
  <c r="P4" i="16"/>
  <c r="D4" i="16"/>
  <c r="W31" i="17"/>
  <c r="V31" i="17"/>
  <c r="U31" i="17"/>
  <c r="U29" i="17" s="1"/>
  <c r="T31" i="17"/>
  <c r="T29" i="17" s="1"/>
  <c r="S31" i="17"/>
  <c r="R31" i="17"/>
  <c r="R29" i="17" s="1"/>
  <c r="Q31" i="17"/>
  <c r="P31" i="17"/>
  <c r="O31" i="17"/>
  <c r="N31" i="17"/>
  <c r="M31" i="17"/>
  <c r="M29" i="17" s="1"/>
  <c r="L31" i="17"/>
  <c r="L29" i="17" s="1"/>
  <c r="K31" i="17"/>
  <c r="J31" i="17"/>
  <c r="J29" i="17" s="1"/>
  <c r="I31" i="17"/>
  <c r="H31" i="17"/>
  <c r="G31" i="17"/>
  <c r="F31" i="17"/>
  <c r="E31" i="17"/>
  <c r="E29" i="17" s="1"/>
  <c r="D31" i="17"/>
  <c r="D29" i="17" s="1"/>
  <c r="W29" i="17"/>
  <c r="V29" i="17"/>
  <c r="S29" i="17"/>
  <c r="Q29" i="17"/>
  <c r="P29" i="17"/>
  <c r="O29" i="17"/>
  <c r="N29" i="17"/>
  <c r="K29" i="17"/>
  <c r="I29" i="17"/>
  <c r="H29" i="17"/>
  <c r="G29" i="17"/>
  <c r="F29" i="17"/>
  <c r="S20" i="17"/>
  <c r="R20" i="17"/>
  <c r="Q20" i="17"/>
  <c r="P20" i="17"/>
  <c r="O20" i="17"/>
  <c r="N20" i="17"/>
  <c r="M20" i="17"/>
  <c r="L20" i="17"/>
  <c r="K20" i="17"/>
  <c r="J20" i="17"/>
  <c r="I20" i="17"/>
  <c r="H20" i="17"/>
  <c r="G20" i="17"/>
  <c r="F20" i="17"/>
  <c r="E20" i="17"/>
  <c r="D20" i="17"/>
  <c r="S18" i="17"/>
  <c r="R18" i="17"/>
  <c r="Q18" i="17"/>
  <c r="P18" i="17"/>
  <c r="O18" i="17"/>
  <c r="N18" i="17"/>
  <c r="M18" i="17"/>
  <c r="L18" i="17"/>
  <c r="K18" i="17"/>
  <c r="J18" i="17"/>
  <c r="I18" i="17"/>
  <c r="H18" i="17"/>
  <c r="G18" i="17"/>
  <c r="F18" i="17"/>
  <c r="E18" i="17"/>
  <c r="D18" i="17"/>
  <c r="U4" i="17"/>
  <c r="C4" i="17"/>
  <c r="G43" i="15"/>
  <c r="G41" i="15" s="1"/>
  <c r="F43" i="15"/>
  <c r="F41" i="15" s="1"/>
  <c r="E43" i="15"/>
  <c r="E41" i="15"/>
  <c r="D43" i="15"/>
  <c r="D41" i="15" s="1"/>
  <c r="G32" i="15"/>
  <c r="G30" i="15" s="1"/>
  <c r="F32" i="15"/>
  <c r="F30" i="15" s="1"/>
  <c r="E32" i="15"/>
  <c r="D32" i="15"/>
  <c r="D30" i="15" s="1"/>
  <c r="E30" i="15"/>
  <c r="I21" i="15"/>
  <c r="H21" i="15"/>
  <c r="H19" i="15" s="1"/>
  <c r="G21" i="15"/>
  <c r="G19" i="15" s="1"/>
  <c r="F21" i="15"/>
  <c r="E21" i="15"/>
  <c r="D21" i="15"/>
  <c r="D19" i="15"/>
  <c r="I19" i="15"/>
  <c r="F19" i="15"/>
  <c r="E19" i="15"/>
  <c r="I4" i="15"/>
  <c r="C4" i="15"/>
  <c r="M27" i="3"/>
  <c r="M34" i="3"/>
  <c r="M20" i="3"/>
  <c r="M32" i="3"/>
  <c r="M25" i="3"/>
  <c r="M25" i="6"/>
  <c r="I16" i="9"/>
  <c r="M24" i="3"/>
  <c r="M31" i="3"/>
  <c r="I23" i="9"/>
  <c r="M27" i="2"/>
  <c r="M34" i="2"/>
  <c r="M20" i="2"/>
  <c r="M27" i="5"/>
  <c r="M34" i="5"/>
  <c r="I26" i="8"/>
  <c r="M25" i="2"/>
  <c r="M32" i="2"/>
  <c r="M18" i="2"/>
  <c r="M25" i="5"/>
  <c r="M32" i="5"/>
  <c r="M18" i="5"/>
  <c r="I24" i="8"/>
  <c r="I17" i="8"/>
  <c r="I23" i="8"/>
  <c r="M31" i="2"/>
  <c r="M24" i="2"/>
  <c r="M17" i="2"/>
  <c r="C19" i="11" s="1"/>
  <c r="M24" i="5"/>
  <c r="M31" i="5"/>
  <c r="M17" i="5"/>
  <c r="F19" i="11"/>
  <c r="E19" i="11"/>
  <c r="F4" i="11"/>
  <c r="C4" i="11"/>
  <c r="L38" i="10"/>
  <c r="N31" i="10"/>
  <c r="L31" i="10"/>
  <c r="M23" i="10"/>
  <c r="N22" i="10"/>
  <c r="L22" i="10"/>
  <c r="L20" i="10"/>
  <c r="N19" i="10"/>
  <c r="L19" i="10"/>
  <c r="O19" i="10" s="1"/>
  <c r="I19" i="7"/>
  <c r="I17" i="7"/>
  <c r="I16" i="7"/>
  <c r="M18" i="4"/>
  <c r="M17" i="4"/>
  <c r="M20" i="1"/>
  <c r="C4" i="10"/>
  <c r="M4" i="10"/>
  <c r="K29" i="9"/>
  <c r="I27" i="9"/>
  <c r="C29" i="9"/>
  <c r="F29" i="9"/>
  <c r="G29" i="9"/>
  <c r="H29" i="9"/>
  <c r="I26" i="9"/>
  <c r="I24" i="9"/>
  <c r="I19" i="9"/>
  <c r="I17" i="9"/>
  <c r="I19" i="8"/>
  <c r="I16" i="8"/>
  <c r="J37" i="7"/>
  <c r="J39" i="7" s="1"/>
  <c r="D37" i="7"/>
  <c r="D39" i="7"/>
  <c r="E37" i="7"/>
  <c r="E39" i="7"/>
  <c r="F37" i="7"/>
  <c r="H37" i="7"/>
  <c r="H37" i="6"/>
  <c r="M34" i="6"/>
  <c r="M32" i="6"/>
  <c r="M31" i="6"/>
  <c r="M27" i="6"/>
  <c r="M24" i="6"/>
  <c r="M20" i="6"/>
  <c r="M18" i="6"/>
  <c r="M17" i="6"/>
  <c r="E37" i="5"/>
  <c r="M20" i="5"/>
  <c r="C45" i="4"/>
  <c r="C49" i="4" s="1"/>
  <c r="D45" i="4"/>
  <c r="H45" i="4"/>
  <c r="H49" i="4" s="1"/>
  <c r="L45" i="4"/>
  <c r="L49" i="4" s="1"/>
  <c r="L4" i="6"/>
  <c r="C4" i="6"/>
  <c r="L4" i="5"/>
  <c r="C4" i="5"/>
  <c r="L4" i="4"/>
  <c r="C4" i="4"/>
  <c r="F37" i="2"/>
  <c r="D37" i="3"/>
  <c r="M18" i="3"/>
  <c r="M17" i="3"/>
  <c r="D19" i="11" s="1"/>
  <c r="L4" i="3"/>
  <c r="C4" i="3"/>
  <c r="H37" i="2"/>
  <c r="C4" i="2"/>
  <c r="L4" i="2"/>
  <c r="D49" i="4"/>
  <c r="K45" i="4"/>
  <c r="K49" i="4"/>
  <c r="G45" i="4"/>
  <c r="O37" i="10"/>
  <c r="E29" i="9"/>
  <c r="K29" i="8"/>
  <c r="E29" i="8"/>
  <c r="F29" i="8"/>
  <c r="J29" i="8"/>
  <c r="I20" i="8"/>
  <c r="L37" i="7"/>
  <c r="L39" i="7"/>
  <c r="K37" i="6"/>
  <c r="J37" i="6"/>
  <c r="F37" i="6"/>
  <c r="G37" i="5"/>
  <c r="K37" i="5"/>
  <c r="J45" i="4"/>
  <c r="F45" i="4"/>
  <c r="O30" i="10"/>
  <c r="G49" i="4"/>
  <c r="J49" i="4"/>
  <c r="K37" i="3"/>
  <c r="G37" i="3"/>
  <c r="J37" i="3"/>
  <c r="L37" i="2"/>
  <c r="M28" i="2"/>
  <c r="K48" i="1"/>
  <c r="G48" i="1"/>
  <c r="F48" i="1"/>
  <c r="F52" i="1"/>
  <c r="K52" i="1"/>
  <c r="M21" i="1"/>
  <c r="N22" i="1" s="1"/>
  <c r="H39" i="7"/>
  <c r="D29" i="8"/>
  <c r="G17" i="19"/>
  <c r="M21" i="2"/>
  <c r="G52" i="1"/>
  <c r="C52" i="1" l="1"/>
  <c r="M37" i="2"/>
  <c r="N38" i="2" s="1"/>
  <c r="E49" i="4"/>
  <c r="M45" i="4"/>
  <c r="M37" i="5"/>
  <c r="M37" i="3"/>
  <c r="N38" i="3" s="1"/>
  <c r="I29" i="8"/>
  <c r="D17" i="19"/>
  <c r="M49" i="4"/>
  <c r="M39" i="7"/>
  <c r="G37" i="6"/>
  <c r="D37" i="6"/>
  <c r="M37" i="6" s="1"/>
  <c r="E48" i="1"/>
  <c r="E52" i="1" s="1"/>
  <c r="C37" i="7"/>
  <c r="I37" i="2"/>
  <c r="M28" i="4"/>
  <c r="M21" i="3"/>
  <c r="M37" i="1"/>
  <c r="N38" i="1" s="1"/>
  <c r="J37" i="5"/>
  <c r="I20" i="7"/>
  <c r="M43" i="4"/>
  <c r="M28" i="5"/>
  <c r="D19" i="19"/>
  <c r="M17" i="19"/>
  <c r="E17" i="19" s="1"/>
  <c r="M36" i="4"/>
  <c r="M48" i="1" l="1"/>
  <c r="M52" i="1"/>
  <c r="N53" i="1" s="1"/>
  <c r="I37" i="7"/>
  <c r="C39" i="7"/>
  <c r="I39" i="7" s="1"/>
</calcChain>
</file>

<file path=xl/sharedStrings.xml><?xml version="1.0" encoding="utf-8"?>
<sst xmlns="http://schemas.openxmlformats.org/spreadsheetml/2006/main" count="748" uniqueCount="212">
  <si>
    <t xml:space="preserve"> </t>
  </si>
  <si>
    <t>USD</t>
  </si>
  <si>
    <t>EUR</t>
  </si>
  <si>
    <t>JPY</t>
  </si>
  <si>
    <t>GBP</t>
  </si>
  <si>
    <t>CHF</t>
  </si>
  <si>
    <t>CAD</t>
  </si>
  <si>
    <t>SEK</t>
  </si>
  <si>
    <t>AUD</t>
  </si>
  <si>
    <t>HKD</t>
  </si>
  <si>
    <t xml:space="preserve">OUTRIGHT FORWARDS </t>
  </si>
  <si>
    <t>FORWARD RATE</t>
  </si>
  <si>
    <t>AGREEMENTS</t>
  </si>
  <si>
    <t>Hedge funds</t>
  </si>
  <si>
    <t>Japan</t>
  </si>
  <si>
    <t>AAA/AA</t>
  </si>
  <si>
    <t>A/BBB</t>
  </si>
  <si>
    <t>Table 1A</t>
  </si>
  <si>
    <t xml:space="preserve">Nominal or notional principal amounts outstanding </t>
  </si>
  <si>
    <t>Position at end of half year, in millions of USD</t>
  </si>
  <si>
    <t>Other</t>
  </si>
  <si>
    <t>Total</t>
  </si>
  <si>
    <t>with reporting dealers</t>
  </si>
  <si>
    <t>with other financial institutions</t>
  </si>
  <si>
    <t>with non-financial customers</t>
  </si>
  <si>
    <t>TOTAL</t>
  </si>
  <si>
    <t>TOTAL INCLUDING GOLD</t>
  </si>
  <si>
    <t>CURRENCY SWAPS</t>
  </si>
  <si>
    <t>Sold</t>
  </si>
  <si>
    <t>Bought</t>
  </si>
  <si>
    <t>TOTAL OTC OPTIONS</t>
  </si>
  <si>
    <t>Table 1B</t>
  </si>
  <si>
    <t>Gross positive market values</t>
  </si>
  <si>
    <t>Instruments</t>
  </si>
  <si>
    <t>Gross negative market values</t>
  </si>
  <si>
    <t>Table 1C</t>
  </si>
  <si>
    <t>Table 2A</t>
  </si>
  <si>
    <t>OTC OPTIONS</t>
  </si>
  <si>
    <t>SWAPS</t>
  </si>
  <si>
    <t>CONTRACTS</t>
  </si>
  <si>
    <t>Table 2B</t>
  </si>
  <si>
    <t xml:space="preserve">OTC-OPTIONS BOUGHT </t>
  </si>
  <si>
    <t>Table 2C</t>
  </si>
  <si>
    <t xml:space="preserve">OTC-OPTIONS SOLD </t>
  </si>
  <si>
    <t>Table 3A</t>
  </si>
  <si>
    <t>Nominal or notional principal amounts outstanding</t>
  </si>
  <si>
    <t>Equity-linked derivatives</t>
  </si>
  <si>
    <t>Precious metals (other than gold)</t>
  </si>
  <si>
    <t>Other commo-dities</t>
  </si>
  <si>
    <t xml:space="preserve">US </t>
  </si>
  <si>
    <t xml:space="preserve">Japanese </t>
  </si>
  <si>
    <t>Latin American</t>
  </si>
  <si>
    <t>FORWARDS AND SWAPS</t>
  </si>
  <si>
    <t>TOTAL CONTRACTS</t>
  </si>
  <si>
    <t>Table 3B</t>
  </si>
  <si>
    <t>OTC OPTIONS BOUGHT</t>
  </si>
  <si>
    <t>Table 3C</t>
  </si>
  <si>
    <t>OTC OPTIONS SOLD</t>
  </si>
  <si>
    <t>Table 4</t>
  </si>
  <si>
    <t>Forwards and swaps</t>
  </si>
  <si>
    <t>OTC options sold</t>
  </si>
  <si>
    <t>OTC Options bought</t>
  </si>
  <si>
    <t>One year         or less</t>
  </si>
  <si>
    <t>Over                   five years</t>
  </si>
  <si>
    <t>FOREIGN EXCHANGE</t>
  </si>
  <si>
    <t>SINGLE CURRENCY</t>
  </si>
  <si>
    <t>INTEREST RATE CONTRACTS</t>
  </si>
  <si>
    <t>EQUITY CONTRACTS</t>
  </si>
  <si>
    <t>Risk category</t>
  </si>
  <si>
    <t>Table 5</t>
  </si>
  <si>
    <t>Table 6A</t>
  </si>
  <si>
    <t>Total amounts outstanding</t>
  </si>
  <si>
    <t>TOTAL AMOUNTS OUTSTANDING OF CREDIT DEFAULT SWAPS</t>
  </si>
  <si>
    <t>Notional principal amounts outstanding</t>
  </si>
  <si>
    <t>Gross market values</t>
  </si>
  <si>
    <t>Net market values</t>
  </si>
  <si>
    <t>Positive</t>
  </si>
  <si>
    <t>Negative</t>
  </si>
  <si>
    <t>Banks and securities firms</t>
  </si>
  <si>
    <t>SPVs, SPCs or SPEs</t>
  </si>
  <si>
    <t>Notional principal amounts outstanding, gross market values, net market values</t>
  </si>
  <si>
    <t>Table 6B</t>
  </si>
  <si>
    <t>CREDIT DEFAULT SWAPS BY RATING CATEGORY</t>
  </si>
  <si>
    <t xml:space="preserve">  Instruments and counterparties</t>
  </si>
  <si>
    <t>Instruments and counterparties</t>
  </si>
  <si>
    <t>Non-rated</t>
  </si>
  <si>
    <t>BB and below</t>
  </si>
  <si>
    <t>Banking- book</t>
  </si>
  <si>
    <t>Trading- book</t>
  </si>
  <si>
    <t>Table 6C</t>
  </si>
  <si>
    <t>Sector of the underlying reference entity (reference obligation)</t>
  </si>
  <si>
    <t xml:space="preserve"> Position at end of half year, in millions of USD</t>
  </si>
  <si>
    <t>CREDIT DEFAULT SWAPS BY SECTOR OF THE UNDERLYING REFERENCE ENTITY</t>
  </si>
  <si>
    <t>Financial firms</t>
  </si>
  <si>
    <t>Non-financial firms</t>
  </si>
  <si>
    <t>Sovereigns</t>
  </si>
  <si>
    <t>Securitised products</t>
  </si>
  <si>
    <t>ABS &amp; MBS</t>
  </si>
  <si>
    <t>Multiple sectors</t>
  </si>
  <si>
    <t>Index products</t>
  </si>
  <si>
    <t>Table 6D</t>
  </si>
  <si>
    <t>CREDIT DEFAULT SWAPS BY MATURITY</t>
  </si>
  <si>
    <t>Notional pricipal amounts outstanding</t>
  </si>
  <si>
    <t xml:space="preserve">Residual maturities </t>
  </si>
  <si>
    <t>One year or less</t>
  </si>
  <si>
    <t>Over one year up to five years</t>
  </si>
  <si>
    <t>Over five years</t>
  </si>
  <si>
    <t>Table 6E</t>
  </si>
  <si>
    <t>Counterparties</t>
  </si>
  <si>
    <t>All nationalities</t>
  </si>
  <si>
    <t>Germany</t>
  </si>
  <si>
    <t>US</t>
  </si>
  <si>
    <t>Other Asian countries</t>
  </si>
  <si>
    <t>Latin America</t>
  </si>
  <si>
    <t>All other countries</t>
  </si>
  <si>
    <t>Non-financial customers</t>
  </si>
  <si>
    <t>GROSS MARKET VALUES AND NET MARKET VALUES</t>
  </si>
  <si>
    <t>OF OTC DERIVATIVE CONTRACTS</t>
  </si>
  <si>
    <t xml:space="preserve"> Central counterparties</t>
  </si>
  <si>
    <t xml:space="preserve"> Banks and securities firms</t>
  </si>
  <si>
    <t xml:space="preserve"> SPVs, SPCs or SPEs</t>
  </si>
  <si>
    <t xml:space="preserve"> Hedge funds</t>
  </si>
  <si>
    <t xml:space="preserve"> Other</t>
  </si>
  <si>
    <r>
      <t>FOREIGN EXCHANGE</t>
    </r>
    <r>
      <rPr>
        <b/>
        <vertAlign val="superscript"/>
        <sz val="14"/>
        <rFont val="Arial"/>
        <family val="2"/>
      </rPr>
      <t xml:space="preserve"> 1)</t>
    </r>
    <r>
      <rPr>
        <b/>
        <sz val="14"/>
        <rFont val="Arial"/>
        <family val="2"/>
      </rPr>
      <t xml:space="preserve"> AND GOLD CONTRACTS</t>
    </r>
  </si>
  <si>
    <t>Semi-annual OTC Derivatives Statistics</t>
  </si>
  <si>
    <t>(MBBk No 8001/2010, Federal Gazette No 41 of 16 March 2010)</t>
  </si>
  <si>
    <t>I  Foreign exchange and gold contracts, single-currency interest rate derivatives,</t>
  </si>
  <si>
    <t>Foreign exchange and gold contracts</t>
  </si>
  <si>
    <t>Single-currency interest rate derivatives</t>
  </si>
  <si>
    <t>Equity and commodity-linked derivatives</t>
  </si>
  <si>
    <t>Notional amounts outstanding of OTC derivatives contracts</t>
  </si>
  <si>
    <t>by remaining maturity</t>
  </si>
  <si>
    <t>Gross market values and net market values</t>
  </si>
  <si>
    <t>of OTC derivative contracts</t>
  </si>
  <si>
    <t>Credit default swaps by rating category</t>
  </si>
  <si>
    <t>Credit default swaps by sector of the underlying reference entity</t>
  </si>
  <si>
    <t>CDS contracts by nationality of counterparty</t>
  </si>
  <si>
    <t>CDS CONTRACTS BY NATIONALITY OF COUNTERPARTY</t>
  </si>
  <si>
    <t xml:space="preserve">TOTAL FX CONTRACTS </t>
  </si>
  <si>
    <t xml:space="preserve"> with reporting dealers</t>
  </si>
  <si>
    <t xml:space="preserve"> with other financial institutions</t>
  </si>
  <si>
    <t xml:space="preserve"> with non-financial customers</t>
  </si>
  <si>
    <t xml:space="preserve"> TOTAL</t>
  </si>
  <si>
    <r>
      <t xml:space="preserve">SINGLE-CURRENCY INTEREST RATE DERIVATIVES </t>
    </r>
    <r>
      <rPr>
        <b/>
        <vertAlign val="superscript"/>
        <sz val="14"/>
        <rFont val="Arial"/>
        <family val="2"/>
      </rPr>
      <t>1)</t>
    </r>
  </si>
  <si>
    <t>TOTAL FX CONTRACTS 
INCLUDING GOLD</t>
  </si>
  <si>
    <r>
      <t xml:space="preserve">AND FX SWAPS </t>
    </r>
    <r>
      <rPr>
        <b/>
        <u/>
        <vertAlign val="superscript"/>
        <sz val="10"/>
        <rFont val="Arial Narrow"/>
        <family val="2"/>
      </rPr>
      <t>2)</t>
    </r>
  </si>
  <si>
    <r>
      <t xml:space="preserve">OTC OPTIONS </t>
    </r>
    <r>
      <rPr>
        <b/>
        <u/>
        <vertAlign val="superscript"/>
        <sz val="10"/>
        <rFont val="Arial Narrow"/>
        <family val="2"/>
      </rPr>
      <t>3)</t>
    </r>
  </si>
  <si>
    <t>Reporting institution</t>
  </si>
  <si>
    <t>At close of business on</t>
  </si>
  <si>
    <t>1)  All instruments involving exposure to more than one currency, whether in interest rates or exchange rates.  2)  If swaps are executed on a forward/forward basis, the two forward parts of the transaction should be reported separately.  3)  Including currency warrants and multicurrency swaptions.</t>
  </si>
  <si>
    <t xml:space="preserve">At close of business on </t>
  </si>
  <si>
    <r>
      <t>AND FX SWAPS</t>
    </r>
    <r>
      <rPr>
        <b/>
        <u/>
        <vertAlign val="superscript"/>
        <sz val="10"/>
        <rFont val="Arial Narrow"/>
        <family val="2"/>
      </rPr>
      <t xml:space="preserve"> 2)</t>
    </r>
  </si>
  <si>
    <t>TOTAL INTEREST RATE 
CONTRACTS</t>
  </si>
  <si>
    <t>FOREIGN EXCHANGE 
AND GOLD CONTRACTS</t>
  </si>
  <si>
    <r>
      <t>OTC OPTIONS</t>
    </r>
    <r>
      <rPr>
        <b/>
        <u/>
        <vertAlign val="superscript"/>
        <sz val="10"/>
        <rFont val="Arial Narrow"/>
        <family val="2"/>
      </rPr>
      <t xml:space="preserve"> </t>
    </r>
    <r>
      <rPr>
        <b/>
        <u/>
        <sz val="10"/>
        <rFont val="Arial Narrow"/>
        <family val="2"/>
      </rPr>
      <t xml:space="preserve">BOUGHT </t>
    </r>
    <r>
      <rPr>
        <b/>
        <u/>
        <vertAlign val="superscript"/>
        <sz val="10"/>
        <rFont val="Arial Narrow"/>
        <family val="2"/>
      </rPr>
      <t>3)</t>
    </r>
  </si>
  <si>
    <r>
      <t xml:space="preserve">OTC OPTIONS SOLD </t>
    </r>
    <r>
      <rPr>
        <b/>
        <u/>
        <vertAlign val="superscript"/>
        <sz val="10"/>
        <rFont val="Arial Narrow"/>
        <family val="2"/>
      </rPr>
      <t>3)</t>
    </r>
  </si>
  <si>
    <t>1)  All instruments, where all the legs are exposed to one and only one currency's interest rate, including all fixed/floating and floating/floating single-currency interest rate contracts.</t>
  </si>
  <si>
    <t>NOTIONAL AMOUNTS OUTSTANDING BY REMAINING MATURITY</t>
  </si>
  <si>
    <t>Over one year and up to five years</t>
  </si>
  <si>
    <r>
      <t xml:space="preserve">Current                    credit exposure </t>
    </r>
    <r>
      <rPr>
        <b/>
        <vertAlign val="superscript"/>
        <sz val="10"/>
        <rFont val="Arial Narrow"/>
        <family val="2"/>
      </rPr>
      <t>1)</t>
    </r>
  </si>
  <si>
    <r>
      <t xml:space="preserve">Liabilities </t>
    </r>
    <r>
      <rPr>
        <b/>
        <vertAlign val="superscript"/>
        <sz val="10"/>
        <rFont val="Arial Narrow"/>
        <family val="2"/>
      </rPr>
      <t>2)</t>
    </r>
  </si>
  <si>
    <t xml:space="preserve"> Reporting institution </t>
  </si>
  <si>
    <r>
      <t>Liabilities</t>
    </r>
    <r>
      <rPr>
        <b/>
        <vertAlign val="superscript"/>
        <sz val="10"/>
        <rFont val="Arial Narrow"/>
        <family val="2"/>
      </rPr>
      <t xml:space="preserve"> 2)</t>
    </r>
  </si>
  <si>
    <r>
      <t xml:space="preserve">Current credit exposure </t>
    </r>
    <r>
      <rPr>
        <b/>
        <vertAlign val="superscript"/>
        <sz val="10"/>
        <rFont val="Arial Narrow"/>
        <family val="2"/>
      </rPr>
      <t>1)</t>
    </r>
  </si>
  <si>
    <r>
      <t xml:space="preserve">with reporting dealers </t>
    </r>
    <r>
      <rPr>
        <vertAlign val="superscript"/>
        <sz val="10"/>
        <rFont val="Arial Narrow"/>
        <family val="2"/>
      </rPr>
      <t>3)</t>
    </r>
  </si>
  <si>
    <r>
      <t>with reporting dealers</t>
    </r>
    <r>
      <rPr>
        <vertAlign val="superscript"/>
        <sz val="10"/>
        <rFont val="Arial Narrow"/>
        <family val="2"/>
      </rPr>
      <t xml:space="preserve"> 3)</t>
    </r>
  </si>
  <si>
    <t>with other financial institutions 
(020+025+030+040+050+060)</t>
  </si>
  <si>
    <t>with other financial institutions 
(120+125+130+140+150+160)</t>
  </si>
  <si>
    <t>with other financial institutions (200+205+210+220+230+240)</t>
  </si>
  <si>
    <t xml:space="preserve"> ALL CONTRACTS  (005 + 010 + 070)</t>
  </si>
  <si>
    <t xml:space="preserve"> SINGLE-NAME INSTRUMENTS  (105 + 110 + 170)</t>
  </si>
  <si>
    <t xml:space="preserve"> MULTI-NAME INSTRUMENTS  (185 + 190 + 250)</t>
  </si>
  <si>
    <t>1)  Current credit exposure is defined as the positive replacement cost of CDS contracts outstanding after taking into account legally enforceable bilateral netting egreements.  2)  Liabilities are defined as the negative replacement cost of CDS contracts after taking into account legally enforceable bilateral netting agreements.  3)  Reporting dealers cover all institutions that contribute to these statistics (see separate list).  4)  Including pension funds, reinsurance and financial guaranty firms.</t>
  </si>
  <si>
    <r>
      <t>Insurance firms</t>
    </r>
    <r>
      <rPr>
        <vertAlign val="superscript"/>
        <sz val="10"/>
        <rFont val="Arial Narrow"/>
        <family val="2"/>
      </rPr>
      <t xml:space="preserve"> 4)</t>
    </r>
  </si>
  <si>
    <r>
      <t>Rating categories</t>
    </r>
    <r>
      <rPr>
        <b/>
        <vertAlign val="superscript"/>
        <sz val="10"/>
        <rFont val="Arial Narrow"/>
        <family val="2"/>
      </rPr>
      <t xml:space="preserve"> 1)</t>
    </r>
  </si>
  <si>
    <r>
      <t xml:space="preserve">Multiple ratings 
"investment grade" </t>
    </r>
    <r>
      <rPr>
        <b/>
        <vertAlign val="superscript"/>
        <sz val="10"/>
        <rFont val="Arial Narrow"/>
        <family val="2"/>
      </rPr>
      <t>2)</t>
    </r>
  </si>
  <si>
    <r>
      <t xml:space="preserve">Insurance firms </t>
    </r>
    <r>
      <rPr>
        <vertAlign val="superscript"/>
        <sz val="10"/>
        <rFont val="Arial Narrow"/>
        <family val="2"/>
      </rPr>
      <t>4)</t>
    </r>
  </si>
  <si>
    <t>with other financial institutions 
(200+205+210+220+230+240)</t>
  </si>
  <si>
    <t>1) Single-name instruments are to be classified according to the rating of the underlying reference asset. Multi-name instruments are to be classified according to the rating of the relevant portfolio or basket.  2)  For multi-name CDS instruments where the underlying portfolio or basket is unrated and all underlying reference credits are investment grade.  3)  Reporting dealers cover all institutions that contribute to these statistics (see separate list).  4)  Including pension funds, reinsurance and financial guaranty firms.</t>
  </si>
  <si>
    <r>
      <t xml:space="preserve">with reporting dealers </t>
    </r>
    <r>
      <rPr>
        <vertAlign val="superscript"/>
        <sz val="10"/>
        <rFont val="Arial Narrow"/>
        <family val="2"/>
      </rPr>
      <t>1)</t>
    </r>
  </si>
  <si>
    <r>
      <t>with reporting dealers</t>
    </r>
    <r>
      <rPr>
        <vertAlign val="superscript"/>
        <sz val="10"/>
        <rFont val="Arial Narrow"/>
        <family val="2"/>
      </rPr>
      <t xml:space="preserve"> 1)</t>
    </r>
  </si>
  <si>
    <r>
      <t>Insurance firms</t>
    </r>
    <r>
      <rPr>
        <vertAlign val="superscript"/>
        <sz val="10"/>
        <rFont val="Arial Narrow"/>
        <family val="2"/>
      </rPr>
      <t xml:space="preserve"> 2)</t>
    </r>
  </si>
  <si>
    <r>
      <t xml:space="preserve">Insurance firms </t>
    </r>
    <r>
      <rPr>
        <vertAlign val="superscript"/>
        <sz val="10"/>
        <rFont val="Arial Narrow"/>
        <family val="2"/>
      </rPr>
      <t>2)</t>
    </r>
  </si>
  <si>
    <t>1)  Reporting dealers cover all institutions that contribute to these statistics (see separate list).  2)  Incuding pension funds, reinsurance and financial guaranty firms.</t>
  </si>
  <si>
    <t>1) Reporting dealers cover all institutions that contribute to these statistics (see separate list).  2)  Incuding pension funds, reinsurance and financial guaranty firms.</t>
  </si>
  <si>
    <t>with other financial institutions (120+125+130+140+150+160)</t>
  </si>
  <si>
    <r>
      <t xml:space="preserve">Nationality of counterparty </t>
    </r>
    <r>
      <rPr>
        <b/>
        <vertAlign val="superscript"/>
        <sz val="10"/>
        <rFont val="Arial Narrow"/>
        <family val="2"/>
      </rPr>
      <t>1)</t>
    </r>
  </si>
  <si>
    <r>
      <t xml:space="preserve">Western Europe </t>
    </r>
    <r>
      <rPr>
        <b/>
        <vertAlign val="superscript"/>
        <sz val="10"/>
        <rFont val="Arial Narrow"/>
        <family val="2"/>
      </rPr>
      <t>2)</t>
    </r>
  </si>
  <si>
    <t>All counterparties (005 + 010 + 070)</t>
  </si>
  <si>
    <r>
      <t>Reporting dealers</t>
    </r>
    <r>
      <rPr>
        <vertAlign val="superscript"/>
        <sz val="10"/>
        <rFont val="Arial Narrow"/>
        <family val="2"/>
      </rPr>
      <t xml:space="preserve"> 3)</t>
    </r>
  </si>
  <si>
    <r>
      <t xml:space="preserve"> Insurance firms </t>
    </r>
    <r>
      <rPr>
        <vertAlign val="superscript"/>
        <sz val="10"/>
        <rFont val="Arial Narrow"/>
        <family val="2"/>
      </rPr>
      <t>3)</t>
    </r>
  </si>
  <si>
    <t>Other financial institutions 
(020+025+030+040+050+060)</t>
  </si>
  <si>
    <t xml:space="preserve">   equity and commodity-linked derivatives *)</t>
  </si>
  <si>
    <t>II Credit Default Swaps *)</t>
  </si>
  <si>
    <t>Credit default swaps by maturity</t>
  </si>
  <si>
    <t xml:space="preserve">Pursuant to the Regulation of the Deutsche Bundesbank of 19 February 2010 </t>
  </si>
  <si>
    <t>*) In all tables, only the blue shaded cells are to be filled.</t>
  </si>
  <si>
    <t>1) Country where the counterparty has its head office.  2)  Western European EU countries (excluding Germany), Norway, Turkey and Switzerland.  3)  Reporting dealers cover all institutions that contribute to these statistics (see separate list).  4)  Including pension funds, reinsurers and financial guaranty firms.</t>
  </si>
  <si>
    <r>
      <t xml:space="preserve">Western European </t>
    </r>
    <r>
      <rPr>
        <b/>
        <vertAlign val="superscript"/>
        <sz val="10"/>
        <rFont val="Arial Narrow"/>
        <family val="2"/>
      </rPr>
      <t>2)</t>
    </r>
  </si>
  <si>
    <r>
      <t>Other     Asian</t>
    </r>
    <r>
      <rPr>
        <b/>
        <vertAlign val="superscript"/>
        <sz val="10"/>
        <rFont val="Arial Narrow"/>
        <family val="2"/>
      </rPr>
      <t xml:space="preserve"> 3)</t>
    </r>
  </si>
  <si>
    <t>Central counterparties</t>
  </si>
  <si>
    <t>of which CCPs</t>
  </si>
  <si>
    <r>
      <t xml:space="preserve">Other products </t>
    </r>
    <r>
      <rPr>
        <vertAlign val="superscript"/>
        <sz val="10"/>
        <rFont val="Arial Narrow"/>
        <family val="2"/>
      </rPr>
      <t>4)</t>
    </r>
  </si>
  <si>
    <t>1)  All instruments involving exposure to more than one currency, whether in interest rates or exchange rates.  2)  If swaps are executed on a forward/forward basis, the two forward parts of the transaction should be reported separately.  3)  Including currency warrants and multicurrency swaptions.  4)  Any instrument where the transaction is highly leveraged and/or the notional amount is variable and where a decomposition into individual plain vanilla components is impractical or impossible.</t>
  </si>
  <si>
    <r>
      <t xml:space="preserve">Other products </t>
    </r>
    <r>
      <rPr>
        <vertAlign val="superscript"/>
        <sz val="10"/>
        <rFont val="Arial Narrow"/>
        <family val="2"/>
      </rPr>
      <t>2)</t>
    </r>
  </si>
  <si>
    <t>1)  All instruments, where all the legs are exposed to one and only one currency's interest rate, including all fixed/floating and floating/floating single-currency interest rate contracts.  2)  Any instrument where the transaction is highly leveraged and/or the notional amount is variable and where a decomposition into individual plain vanilla components is impractical or impossible.</t>
  </si>
  <si>
    <r>
      <t xml:space="preserve">Credit deriva-tives </t>
    </r>
    <r>
      <rPr>
        <b/>
        <vertAlign val="superscript"/>
        <sz val="10"/>
        <rFont val="Arial Narrow"/>
        <family val="2"/>
      </rPr>
      <t>4)</t>
    </r>
  </si>
  <si>
    <r>
      <t xml:space="preserve">Other deriva-tives </t>
    </r>
    <r>
      <rPr>
        <b/>
        <vertAlign val="superscript"/>
        <sz val="10"/>
        <rFont val="Arial Narrow"/>
        <family val="2"/>
      </rPr>
      <t>5)</t>
    </r>
  </si>
  <si>
    <t>1)  Any instrument whose price is assumed to be mainly determined by the price of an equity, a stock index or a commodity.  2)  Western European EU countries, Norway, Turkey and Switzerland.  3)  All countries in Asia other than Japan.  4)  Include CDS.  5)  Any instrument which does not involve an exposure to foreign exchange, interest rate, equity, commodity or credit risk.</t>
  </si>
  <si>
    <r>
      <t xml:space="preserve">EQUITY, COMMODITY, CREDIT-LINKED AND "OTHER" DERIVATIVES </t>
    </r>
    <r>
      <rPr>
        <b/>
        <vertAlign val="superscript"/>
        <sz val="14"/>
        <rFont val="Arial"/>
        <family val="2"/>
      </rPr>
      <t>1)</t>
    </r>
  </si>
  <si>
    <t>ALL CONTRACTS</t>
  </si>
  <si>
    <t>1) Current credit exposure is defined as the positive replacement cost of OTC contracts outstanding after taking into account legally enforceable bilateral netting agreements.  2)  Liabilities are defined as the negative replacement cost of OTC contracts after taking into account legally enforceable bilateral netting agreements.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</si>
</sst>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
    <numFmt numFmtId="165" formatCode="#\ "/>
    <numFmt numFmtId="166" formatCode="000"/>
    <numFmt numFmtId="167" formatCode="#"/>
  </numFmts>
  <fonts count="38" x14ac:knownFonts="1">
    <font>
      <sz val="10"/>
      <name val="Arial"/>
    </font>
    <font>
      <sz val="10"/>
      <name val="Arial"/>
    </font>
    <font>
      <sz val="10"/>
      <name val="Arial"/>
      <family val="2"/>
    </font>
    <font>
      <sz val="11"/>
      <name val="Arial"/>
      <family val="2"/>
    </font>
    <font>
      <sz val="14"/>
      <name val="Arial"/>
      <family val="2"/>
    </font>
    <font>
      <b/>
      <sz val="12"/>
      <name val="Arial"/>
      <family val="2"/>
    </font>
    <font>
      <sz val="6"/>
      <name val="Arial"/>
      <family val="2"/>
    </font>
    <font>
      <b/>
      <i/>
      <sz val="12"/>
      <name val="Arial"/>
      <family val="2"/>
    </font>
    <font>
      <sz val="12"/>
      <name val="Arial"/>
      <family val="2"/>
    </font>
    <font>
      <b/>
      <sz val="10"/>
      <name val="Arial"/>
      <family val="2"/>
    </font>
    <font>
      <b/>
      <u/>
      <sz val="11"/>
      <name val="Arial"/>
      <family val="2"/>
    </font>
    <font>
      <sz val="7"/>
      <name val="Arial"/>
      <family val="2"/>
    </font>
    <font>
      <sz val="7"/>
      <color indexed="10"/>
      <name val="Arial"/>
      <family val="2"/>
    </font>
    <font>
      <sz val="7"/>
      <color indexed="9"/>
      <name val="Arial"/>
      <family val="2"/>
    </font>
    <font>
      <u/>
      <sz val="11"/>
      <name val="Arial"/>
      <family val="2"/>
    </font>
    <font>
      <b/>
      <sz val="14"/>
      <name val="Arial"/>
      <family val="2"/>
    </font>
    <font>
      <b/>
      <u/>
      <sz val="10"/>
      <name val="Arial Narrow"/>
      <family val="2"/>
    </font>
    <font>
      <sz val="10"/>
      <name val="Arial Narrow"/>
      <family val="2"/>
    </font>
    <font>
      <b/>
      <sz val="10"/>
      <name val="Arial Narrow"/>
      <family val="2"/>
    </font>
    <font>
      <sz val="8"/>
      <name val="Arial"/>
      <family val="2"/>
    </font>
    <font>
      <u/>
      <sz val="10"/>
      <name val="Arial Narrow"/>
      <family val="2"/>
    </font>
    <font>
      <b/>
      <sz val="9"/>
      <name val="Arial Narrow"/>
      <family val="2"/>
    </font>
    <font>
      <sz val="14"/>
      <name val="Arial"/>
      <family val="2"/>
    </font>
    <font>
      <sz val="12"/>
      <name val="Arial"/>
      <family val="2"/>
    </font>
    <font>
      <sz val="5.5"/>
      <name val="Arial"/>
      <family val="2"/>
    </font>
    <font>
      <b/>
      <sz val="14"/>
      <name val="Arial"/>
      <family val="2"/>
    </font>
    <font>
      <b/>
      <sz val="12"/>
      <name val="Arial"/>
      <family val="2"/>
    </font>
    <font>
      <sz val="12"/>
      <name val="Arial Narrow"/>
      <family val="2"/>
    </font>
    <font>
      <b/>
      <vertAlign val="superscript"/>
      <sz val="14"/>
      <name val="Arial"/>
      <family val="2"/>
    </font>
    <font>
      <b/>
      <u/>
      <vertAlign val="superscript"/>
      <sz val="10"/>
      <name val="Arial Narrow"/>
      <family val="2"/>
    </font>
    <font>
      <b/>
      <sz val="12"/>
      <name val="Arial Narrow"/>
      <family val="2"/>
    </font>
    <font>
      <sz val="10"/>
      <color indexed="10"/>
      <name val="Arial Narrow"/>
      <family val="2"/>
    </font>
    <font>
      <sz val="11"/>
      <name val="Arial Narrow"/>
      <family val="2"/>
    </font>
    <font>
      <sz val="9"/>
      <name val="Arial"/>
      <family val="2"/>
    </font>
    <font>
      <b/>
      <vertAlign val="superscript"/>
      <sz val="10"/>
      <name val="Arial Narrow"/>
      <family val="2"/>
    </font>
    <font>
      <vertAlign val="superscript"/>
      <sz val="10"/>
      <name val="Arial Narrow"/>
      <family val="2"/>
    </font>
    <font>
      <sz val="10"/>
      <name val="Arial"/>
      <family val="2"/>
    </font>
    <font>
      <sz val="7"/>
      <name val="Arial"/>
      <family val="2"/>
    </font>
  </fonts>
  <fills count="7">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22"/>
        <bgColor indexed="64"/>
      </patternFill>
    </fill>
    <fill>
      <patternFill patternType="solid">
        <fgColor indexed="41"/>
        <bgColor indexed="64"/>
      </patternFill>
    </fill>
    <fill>
      <patternFill patternType="solid">
        <fgColor rgb="FFFFC000"/>
        <bgColor indexed="64"/>
      </patternFill>
    </fill>
  </fills>
  <borders count="107">
    <border>
      <left/>
      <right/>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right style="thin">
        <color indexed="64"/>
      </right>
      <top/>
      <bottom style="thin">
        <color indexed="9"/>
      </bottom>
      <diagonal/>
    </border>
    <border>
      <left/>
      <right style="thin">
        <color indexed="64"/>
      </right>
      <top/>
      <bottom/>
      <diagonal/>
    </border>
    <border>
      <left style="thin">
        <color indexed="64"/>
      </left>
      <right style="thin">
        <color indexed="9"/>
      </right>
      <top/>
      <bottom style="thin">
        <color indexed="64"/>
      </bottom>
      <diagonal/>
    </border>
    <border>
      <left style="thin">
        <color indexed="64"/>
      </left>
      <right style="thin">
        <color indexed="9"/>
      </right>
      <top style="thin">
        <color indexed="64"/>
      </top>
      <bottom style="thin">
        <color indexed="9"/>
      </bottom>
      <diagonal/>
    </border>
    <border>
      <left style="thin">
        <color indexed="64"/>
      </left>
      <right style="thin">
        <color indexed="9"/>
      </right>
      <top style="thin">
        <color indexed="9"/>
      </top>
      <bottom style="thin">
        <color indexed="9"/>
      </bottom>
      <diagonal/>
    </border>
    <border>
      <left style="thin">
        <color indexed="64"/>
      </left>
      <right style="thin">
        <color indexed="9"/>
      </right>
      <top/>
      <bottom style="thin">
        <color indexed="9"/>
      </bottom>
      <diagonal/>
    </border>
    <border>
      <left/>
      <right/>
      <top/>
      <bottom style="thin">
        <color indexed="9"/>
      </bottom>
      <diagonal/>
    </border>
    <border>
      <left/>
      <right style="thin">
        <color indexed="9"/>
      </right>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diagonal/>
    </border>
    <border>
      <left style="thin">
        <color indexed="9"/>
      </left>
      <right style="thin">
        <color indexed="64"/>
      </right>
      <top style="thin">
        <color indexed="64"/>
      </top>
      <bottom style="thin">
        <color indexed="9"/>
      </bottom>
      <diagonal/>
    </border>
    <border>
      <left style="thin">
        <color indexed="9"/>
      </left>
      <right style="thin">
        <color indexed="64"/>
      </right>
      <top style="thin">
        <color indexed="9"/>
      </top>
      <bottom style="thin">
        <color indexed="9"/>
      </bottom>
      <diagonal/>
    </border>
    <border>
      <left style="thin">
        <color indexed="9"/>
      </left>
      <right style="thin">
        <color indexed="64"/>
      </right>
      <top style="thin">
        <color indexed="9"/>
      </top>
      <bottom style="thin">
        <color indexed="64"/>
      </bottom>
      <diagonal/>
    </border>
    <border>
      <left style="thin">
        <color indexed="9"/>
      </left>
      <right/>
      <top/>
      <bottom style="thin">
        <color indexed="9"/>
      </bottom>
      <diagonal/>
    </border>
    <border>
      <left style="thin">
        <color indexed="9"/>
      </left>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thin">
        <color indexed="9"/>
      </right>
      <top style="thin">
        <color indexed="64"/>
      </top>
      <bottom style="thin">
        <color indexed="9"/>
      </bottom>
      <diagonal/>
    </border>
    <border>
      <left/>
      <right style="thin">
        <color indexed="64"/>
      </right>
      <top style="thin">
        <color indexed="64"/>
      </top>
      <bottom/>
      <diagonal/>
    </border>
    <border>
      <left style="thin">
        <color indexed="64"/>
      </left>
      <right style="thin">
        <color indexed="9"/>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9"/>
      </right>
      <top style="thin">
        <color indexed="9"/>
      </top>
      <bottom/>
      <diagonal/>
    </border>
    <border>
      <left style="thin">
        <color indexed="64"/>
      </left>
      <right style="thin">
        <color indexed="64"/>
      </right>
      <top/>
      <bottom/>
      <diagonal/>
    </border>
    <border>
      <left style="thin">
        <color indexed="64"/>
      </left>
      <right style="thin">
        <color indexed="22"/>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9"/>
      </left>
      <right style="thin">
        <color indexed="9"/>
      </right>
      <top/>
      <bottom/>
      <diagonal/>
    </border>
    <border>
      <left style="thin">
        <color indexed="9"/>
      </left>
      <right style="thin">
        <color indexed="9"/>
      </right>
      <top/>
      <bottom style="thin">
        <color indexed="22"/>
      </bottom>
      <diagonal/>
    </border>
    <border>
      <left style="thin">
        <color indexed="64"/>
      </left>
      <right style="thin">
        <color indexed="9"/>
      </right>
      <top/>
      <bottom/>
      <diagonal/>
    </border>
    <border>
      <left style="thin">
        <color indexed="9"/>
      </left>
      <right style="thin">
        <color indexed="64"/>
      </right>
      <top/>
      <bottom/>
      <diagonal/>
    </border>
    <border>
      <left style="thin">
        <color indexed="64"/>
      </left>
      <right style="thin">
        <color indexed="9"/>
      </right>
      <top/>
      <bottom style="thin">
        <color indexed="22"/>
      </bottom>
      <diagonal/>
    </border>
    <border>
      <left style="thin">
        <color indexed="9"/>
      </left>
      <right style="thin">
        <color indexed="64"/>
      </right>
      <top/>
      <bottom style="thin">
        <color indexed="22"/>
      </bottom>
      <diagonal/>
    </border>
    <border>
      <left style="thin">
        <color indexed="9"/>
      </left>
      <right style="thin">
        <color indexed="9"/>
      </right>
      <top style="thin">
        <color indexed="22"/>
      </top>
      <bottom style="thin">
        <color indexed="9"/>
      </bottom>
      <diagonal/>
    </border>
    <border>
      <left style="thin">
        <color indexed="9"/>
      </left>
      <right/>
      <top style="thin">
        <color indexed="22"/>
      </top>
      <bottom style="thin">
        <color indexed="9"/>
      </bottom>
      <diagonal/>
    </border>
    <border>
      <left/>
      <right style="thin">
        <color indexed="22"/>
      </right>
      <top/>
      <bottom style="thin">
        <color indexed="22"/>
      </bottom>
      <diagonal/>
    </border>
    <border>
      <left/>
      <right/>
      <top/>
      <bottom style="thin">
        <color indexed="22"/>
      </bottom>
      <diagonal/>
    </border>
    <border>
      <left style="thin">
        <color indexed="9"/>
      </left>
      <right style="thin">
        <color indexed="9"/>
      </right>
      <top style="thin">
        <color indexed="64"/>
      </top>
      <bottom style="thin">
        <color indexed="22"/>
      </bottom>
      <diagonal/>
    </border>
    <border>
      <left style="thin">
        <color indexed="9"/>
      </left>
      <right style="thin">
        <color indexed="64"/>
      </right>
      <top style="thin">
        <color indexed="64"/>
      </top>
      <bottom style="thin">
        <color indexed="22"/>
      </bottom>
      <diagonal/>
    </border>
    <border>
      <left style="thin">
        <color indexed="64"/>
      </left>
      <right style="thin">
        <color indexed="9"/>
      </right>
      <top style="thin">
        <color indexed="22"/>
      </top>
      <bottom style="thin">
        <color indexed="9"/>
      </bottom>
      <diagonal/>
    </border>
    <border>
      <left style="thin">
        <color indexed="9"/>
      </left>
      <right style="thin">
        <color indexed="64"/>
      </right>
      <top style="thin">
        <color indexed="22"/>
      </top>
      <bottom style="thin">
        <color indexed="9"/>
      </bottom>
      <diagonal/>
    </border>
    <border>
      <left style="thin">
        <color indexed="9"/>
      </left>
      <right style="thin">
        <color indexed="64"/>
      </right>
      <top style="thin">
        <color indexed="9"/>
      </top>
      <bottom/>
      <diagonal/>
    </border>
    <border>
      <left/>
      <right style="thin">
        <color indexed="64"/>
      </right>
      <top/>
      <bottom style="thin">
        <color indexed="22"/>
      </bottom>
      <diagonal/>
    </border>
    <border>
      <left style="thin">
        <color indexed="64"/>
      </left>
      <right/>
      <top/>
      <bottom style="thin">
        <color indexed="22"/>
      </bottom>
      <diagonal/>
    </border>
    <border>
      <left/>
      <right style="thin">
        <color indexed="64"/>
      </right>
      <top style="thin">
        <color indexed="64"/>
      </top>
      <bottom style="thin">
        <color indexed="22"/>
      </bottom>
      <diagonal/>
    </border>
    <border>
      <left style="thin">
        <color indexed="64"/>
      </left>
      <right style="thin">
        <color indexed="9"/>
      </right>
      <top style="thin">
        <color indexed="64"/>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bottom style="thin">
        <color indexed="64"/>
      </bottom>
      <diagonal/>
    </border>
    <border>
      <left/>
      <right style="thin">
        <color indexed="22"/>
      </right>
      <top/>
      <bottom/>
      <diagonal/>
    </border>
    <border>
      <left style="thin">
        <color indexed="22"/>
      </left>
      <right style="thin">
        <color indexed="22"/>
      </right>
      <top style="thin">
        <color indexed="9"/>
      </top>
      <bottom style="thin">
        <color indexed="22"/>
      </bottom>
      <diagonal/>
    </border>
    <border>
      <left style="thin">
        <color indexed="22"/>
      </left>
      <right style="thin">
        <color indexed="64"/>
      </right>
      <top style="thin">
        <color indexed="9"/>
      </top>
      <bottom style="thin">
        <color indexed="22"/>
      </bottom>
      <diagonal/>
    </border>
    <border>
      <left style="thin">
        <color indexed="22"/>
      </left>
      <right style="thin">
        <color indexed="64"/>
      </right>
      <top style="thin">
        <color indexed="22"/>
      </top>
      <bottom style="thin">
        <color indexed="64"/>
      </bottom>
      <diagonal/>
    </border>
    <border>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right style="thin">
        <color indexed="22"/>
      </right>
      <top style="thin">
        <color indexed="22"/>
      </top>
      <bottom style="thin">
        <color indexed="22"/>
      </bottom>
      <diagonal/>
    </border>
    <border>
      <left/>
      <right style="thin">
        <color indexed="64"/>
      </right>
      <top style="thin">
        <color indexed="22"/>
      </top>
      <bottom style="thin">
        <color indexed="22"/>
      </bottom>
      <diagonal/>
    </border>
    <border>
      <left style="thin">
        <color indexed="9"/>
      </left>
      <right style="thin">
        <color indexed="64"/>
      </right>
      <top style="thin">
        <color indexed="22"/>
      </top>
      <bottom style="thin">
        <color indexed="22"/>
      </bottom>
      <diagonal/>
    </border>
    <border>
      <left/>
      <right/>
      <top style="thin">
        <color indexed="64"/>
      </top>
      <bottom style="thin">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9"/>
      </bottom>
      <diagonal/>
    </border>
    <border>
      <left style="thin">
        <color indexed="64"/>
      </left>
      <right style="thin">
        <color indexed="64"/>
      </right>
      <top style="thin">
        <color indexed="9"/>
      </top>
      <bottom style="thin">
        <color indexed="64"/>
      </bottom>
      <diagonal/>
    </border>
    <border>
      <left style="thin">
        <color indexed="9"/>
      </left>
      <right/>
      <top style="thin">
        <color indexed="9"/>
      </top>
      <bottom style="thin">
        <color indexed="64"/>
      </bottom>
      <diagonal/>
    </border>
    <border>
      <left style="thin">
        <color indexed="9"/>
      </left>
      <right style="thin">
        <color indexed="9"/>
      </right>
      <top style="thin">
        <color indexed="22"/>
      </top>
      <bottom style="thin">
        <color indexed="22"/>
      </bottom>
      <diagonal/>
    </border>
    <border>
      <left/>
      <right style="thin">
        <color indexed="64"/>
      </right>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top style="thin">
        <color indexed="64"/>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64"/>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style="thin">
        <color indexed="9"/>
      </left>
      <right style="thin">
        <color indexed="64"/>
      </right>
      <top/>
      <bottom style="thin">
        <color indexed="9"/>
      </bottom>
      <diagonal/>
    </border>
    <border>
      <left/>
      <right style="thin">
        <color indexed="9"/>
      </right>
      <top style="thin">
        <color indexed="64"/>
      </top>
      <bottom/>
      <diagonal/>
    </border>
    <border>
      <left style="thin">
        <color indexed="9"/>
      </left>
      <right style="thin">
        <color indexed="9"/>
      </right>
      <top style="thin">
        <color indexed="64"/>
      </top>
      <bottom/>
      <diagonal/>
    </border>
    <border>
      <left/>
      <right style="thin">
        <color indexed="9"/>
      </right>
      <top/>
      <bottom/>
      <diagonal/>
    </border>
    <border>
      <left style="thin">
        <color indexed="9"/>
      </left>
      <right/>
      <top/>
      <bottom/>
      <diagonal/>
    </border>
    <border>
      <left style="thin">
        <color indexed="9"/>
      </left>
      <right style="thin">
        <color indexed="64"/>
      </right>
      <top/>
      <bottom style="thin">
        <color indexed="64"/>
      </bottom>
      <diagonal/>
    </border>
    <border>
      <left style="thin">
        <color indexed="64"/>
      </left>
      <right/>
      <top style="thin">
        <color indexed="64"/>
      </top>
      <bottom style="thin">
        <color indexed="9"/>
      </bottom>
      <diagonal/>
    </border>
    <border>
      <left/>
      <right style="thin">
        <color indexed="64"/>
      </right>
      <top style="thin">
        <color indexed="64"/>
      </top>
      <bottom style="thin">
        <color indexed="9"/>
      </bottom>
      <diagonal/>
    </border>
    <border>
      <left style="thin">
        <color indexed="22"/>
      </left>
      <right/>
      <top style="thin">
        <color indexed="22"/>
      </top>
      <bottom style="thin">
        <color indexed="64"/>
      </bottom>
      <diagonal/>
    </border>
    <border>
      <left style="thin">
        <color indexed="9"/>
      </left>
      <right/>
      <top style="thin">
        <color indexed="64"/>
      </top>
      <bottom style="thin">
        <color indexed="22"/>
      </bottom>
      <diagonal/>
    </border>
    <border>
      <left/>
      <right style="thin">
        <color indexed="64"/>
      </right>
      <top style="thin">
        <color indexed="22"/>
      </top>
      <bottom style="thin">
        <color indexed="9"/>
      </bottom>
      <diagonal/>
    </border>
    <border>
      <left/>
      <right style="thin">
        <color indexed="64"/>
      </right>
      <top style="thin">
        <color indexed="9"/>
      </top>
      <bottom/>
      <diagonal/>
    </border>
    <border>
      <left/>
      <right style="thin">
        <color indexed="64"/>
      </right>
      <top style="thin">
        <color indexed="22"/>
      </top>
      <bottom style="thin">
        <color indexed="64"/>
      </bottom>
      <diagonal/>
    </border>
    <border>
      <left/>
      <right/>
      <top style="thin">
        <color indexed="9"/>
      </top>
      <bottom style="thin">
        <color indexed="64"/>
      </bottom>
      <diagonal/>
    </border>
    <border>
      <left/>
      <right/>
      <top style="thin">
        <color indexed="9"/>
      </top>
      <bottom/>
      <diagonal/>
    </border>
    <border>
      <left style="thin">
        <color indexed="64"/>
      </left>
      <right/>
      <top style="thin">
        <color indexed="9"/>
      </top>
      <bottom style="thin">
        <color indexed="9"/>
      </bottom>
      <diagonal/>
    </border>
    <border>
      <left style="thin">
        <color indexed="9"/>
      </left>
      <right style="thin">
        <color indexed="64"/>
      </right>
      <top style="thin">
        <color indexed="64"/>
      </top>
      <bottom/>
      <diagonal/>
    </border>
    <border>
      <left/>
      <right style="thin">
        <color indexed="9"/>
      </right>
      <top style="thin">
        <color indexed="9"/>
      </top>
      <bottom style="thin">
        <color indexed="64"/>
      </bottom>
      <diagonal/>
    </border>
  </borders>
  <cellStyleXfs count="1">
    <xf numFmtId="0" fontId="0" fillId="0" borderId="0"/>
  </cellStyleXfs>
  <cellXfs count="591">
    <xf numFmtId="0" fontId="0" fillId="0" borderId="0" xfId="0"/>
    <xf numFmtId="0" fontId="2" fillId="0" borderId="0" xfId="0" applyFont="1"/>
    <xf numFmtId="0" fontId="8" fillId="2" borderId="2" xfId="0" applyFont="1" applyFill="1" applyBorder="1" applyAlignment="1" applyProtection="1">
      <alignment vertical="center"/>
    </xf>
    <xf numFmtId="0" fontId="8" fillId="2" borderId="3" xfId="0" applyFont="1" applyFill="1" applyBorder="1" applyAlignment="1" applyProtection="1">
      <alignment vertical="center"/>
    </xf>
    <xf numFmtId="0" fontId="2" fillId="2" borderId="4" xfId="0" applyFont="1" applyFill="1" applyBorder="1" applyAlignment="1" applyProtection="1">
      <alignment vertical="center"/>
    </xf>
    <xf numFmtId="0" fontId="2" fillId="2" borderId="4" xfId="0" applyFont="1" applyFill="1" applyBorder="1" applyAlignment="1" applyProtection="1">
      <alignment horizontal="centerContinuous" vertical="center"/>
    </xf>
    <xf numFmtId="0" fontId="2" fillId="2" borderId="2" xfId="0" applyFont="1" applyFill="1" applyBorder="1" applyAlignment="1" applyProtection="1">
      <alignment horizontal="centerContinuous" vertical="center"/>
    </xf>
    <xf numFmtId="0" fontId="9" fillId="2" borderId="3" xfId="0" applyFont="1" applyFill="1" applyBorder="1" applyAlignment="1" applyProtection="1">
      <alignment vertical="center"/>
    </xf>
    <xf numFmtId="0" fontId="3" fillId="2" borderId="5" xfId="0" applyFont="1" applyFill="1" applyBorder="1" applyAlignment="1" applyProtection="1">
      <alignment horizontal="centerContinuous" vertical="center" wrapText="1"/>
    </xf>
    <xf numFmtId="0" fontId="10" fillId="2" borderId="6" xfId="0" applyFont="1" applyFill="1" applyBorder="1" applyAlignment="1" applyProtection="1">
      <alignment vertical="center"/>
    </xf>
    <xf numFmtId="0" fontId="3" fillId="2" borderId="6" xfId="0" applyFont="1" applyFill="1" applyBorder="1" applyAlignment="1" applyProtection="1">
      <alignment vertical="center"/>
    </xf>
    <xf numFmtId="0" fontId="3" fillId="2" borderId="6" xfId="0" quotePrefix="1" applyFont="1" applyFill="1" applyBorder="1" applyAlignment="1" applyProtection="1">
      <alignment vertical="center"/>
    </xf>
    <xf numFmtId="0" fontId="14" fillId="2" borderId="6" xfId="0" applyFont="1" applyFill="1" applyBorder="1" applyAlignment="1" applyProtection="1">
      <alignment vertical="center"/>
    </xf>
    <xf numFmtId="0" fontId="14" fillId="2" borderId="5" xfId="0" applyFont="1" applyFill="1" applyBorder="1" applyAlignment="1" applyProtection="1">
      <alignment vertical="center"/>
    </xf>
    <xf numFmtId="0" fontId="2" fillId="2" borderId="7" xfId="0" applyFont="1" applyFill="1" applyBorder="1" applyAlignment="1" applyProtection="1">
      <alignment horizontal="centerContinuous" vertical="top" wrapText="1"/>
    </xf>
    <xf numFmtId="0" fontId="2" fillId="2" borderId="0" xfId="0" applyFont="1" applyFill="1" applyBorder="1" applyAlignment="1" applyProtection="1">
      <alignment vertical="center"/>
    </xf>
    <xf numFmtId="0" fontId="14" fillId="2" borderId="0" xfId="0" applyFont="1" applyFill="1" applyBorder="1" applyAlignment="1" applyProtection="1">
      <alignment vertical="center"/>
    </xf>
    <xf numFmtId="0" fontId="11" fillId="3" borderId="0" xfId="0" applyFont="1" applyFill="1" applyBorder="1" applyAlignment="1" applyProtection="1">
      <alignment horizontal="center" vertical="center"/>
    </xf>
    <xf numFmtId="0" fontId="11" fillId="3" borderId="0" xfId="0" applyFont="1" applyFill="1" applyBorder="1" applyAlignment="1" applyProtection="1">
      <alignment horizontal="center" vertical="center"/>
      <protection locked="0"/>
    </xf>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7" fillId="2" borderId="0" xfId="0" quotePrefix="1" applyFont="1" applyFill="1" applyBorder="1" applyAlignment="1" applyProtection="1">
      <alignment vertical="center"/>
    </xf>
    <xf numFmtId="0" fontId="18" fillId="2" borderId="0" xfId="0" applyFont="1" applyFill="1" applyBorder="1" applyAlignment="1" applyProtection="1">
      <alignment vertical="center"/>
    </xf>
    <xf numFmtId="0" fontId="18" fillId="2" borderId="8" xfId="0" applyFont="1" applyFill="1" applyBorder="1" applyAlignment="1" applyProtection="1">
      <alignment horizontal="centerContinuous" vertical="top" wrapText="1"/>
    </xf>
    <xf numFmtId="0" fontId="18" fillId="2" borderId="8" xfId="0" applyFont="1" applyFill="1" applyBorder="1" applyAlignment="1" applyProtection="1">
      <alignment horizontal="center" vertical="top"/>
    </xf>
    <xf numFmtId="0" fontId="17" fillId="0" borderId="0" xfId="0" applyFont="1" applyBorder="1" applyAlignment="1" applyProtection="1">
      <alignment vertical="center"/>
    </xf>
    <xf numFmtId="0" fontId="16" fillId="0" borderId="0" xfId="0" applyFont="1" applyBorder="1" applyAlignment="1" applyProtection="1">
      <alignment vertical="center"/>
    </xf>
    <xf numFmtId="0" fontId="17" fillId="0" borderId="0" xfId="0" quotePrefix="1" applyFont="1" applyBorder="1" applyAlignment="1" applyProtection="1">
      <alignment vertical="center"/>
    </xf>
    <xf numFmtId="0" fontId="18" fillId="0" borderId="0" xfId="0" applyFont="1" applyBorder="1" applyAlignment="1" applyProtection="1">
      <alignment vertical="center"/>
    </xf>
    <xf numFmtId="0" fontId="2" fillId="3" borderId="0" xfId="0" applyFont="1" applyFill="1"/>
    <xf numFmtId="0" fontId="18" fillId="2" borderId="5" xfId="0" applyFont="1" applyFill="1" applyBorder="1" applyAlignment="1" applyProtection="1">
      <alignment horizontal="center" vertical="top"/>
    </xf>
    <xf numFmtId="0" fontId="9" fillId="2" borderId="4" xfId="0" applyFont="1" applyFill="1" applyBorder="1" applyAlignment="1" applyProtection="1">
      <alignment vertical="center"/>
    </xf>
    <xf numFmtId="0" fontId="18" fillId="2" borderId="7" xfId="0" applyFont="1" applyFill="1" applyBorder="1" applyAlignment="1" applyProtection="1">
      <alignment horizontal="center" vertical="top"/>
    </xf>
    <xf numFmtId="0" fontId="16" fillId="2" borderId="0" xfId="0" applyFont="1" applyFill="1" applyBorder="1" applyAlignment="1" applyProtection="1"/>
    <xf numFmtId="0" fontId="2" fillId="0" borderId="0" xfId="0" applyFont="1" applyFill="1" applyAlignment="1" applyProtection="1">
      <alignment vertical="center"/>
    </xf>
    <xf numFmtId="0" fontId="8" fillId="0" borderId="0" xfId="0" applyFont="1" applyFill="1" applyAlignment="1" applyProtection="1">
      <alignment vertical="center"/>
    </xf>
    <xf numFmtId="0" fontId="4" fillId="0" borderId="0" xfId="0" applyFont="1"/>
    <xf numFmtId="0" fontId="15" fillId="0" borderId="0" xfId="0" applyFont="1" applyBorder="1" applyAlignment="1" applyProtection="1">
      <alignment vertical="center"/>
    </xf>
    <xf numFmtId="0" fontId="17" fillId="0" borderId="0" xfId="0" applyFont="1"/>
    <xf numFmtId="0" fontId="18" fillId="0" borderId="9" xfId="0" applyFont="1" applyBorder="1" applyAlignment="1" applyProtection="1">
      <alignment horizontal="centerContinuous" vertical="center"/>
    </xf>
    <xf numFmtId="0" fontId="17" fillId="0" borderId="10" xfId="0" applyFont="1" applyBorder="1" applyAlignment="1" applyProtection="1">
      <alignment horizontal="centerContinuous" vertical="center"/>
    </xf>
    <xf numFmtId="0" fontId="8" fillId="0" borderId="0" xfId="0" applyFont="1"/>
    <xf numFmtId="0" fontId="17" fillId="0" borderId="3" xfId="0" applyFont="1" applyBorder="1" applyAlignment="1" applyProtection="1">
      <alignment horizontal="centerContinuous" vertical="center"/>
    </xf>
    <xf numFmtId="49" fontId="0" fillId="0" borderId="0" xfId="0" applyNumberFormat="1"/>
    <xf numFmtId="0" fontId="3" fillId="2" borderId="5" xfId="0" quotePrefix="1" applyFont="1" applyFill="1" applyBorder="1" applyAlignment="1" applyProtection="1">
      <alignment vertical="center"/>
    </xf>
    <xf numFmtId="0" fontId="17" fillId="3" borderId="0" xfId="0" applyFont="1" applyFill="1" applyBorder="1" applyAlignment="1" applyProtection="1">
      <alignment horizontal="center" vertical="center"/>
    </xf>
    <xf numFmtId="0" fontId="17" fillId="3" borderId="0" xfId="0" applyFont="1" applyFill="1" applyBorder="1" applyAlignment="1" applyProtection="1">
      <alignment horizontal="center" vertical="center"/>
      <protection locked="0"/>
    </xf>
    <xf numFmtId="0" fontId="8" fillId="2" borderId="0" xfId="0" applyFont="1" applyFill="1" applyBorder="1" applyAlignment="1" applyProtection="1">
      <alignment vertical="center"/>
    </xf>
    <xf numFmtId="0" fontId="5" fillId="2" borderId="0" xfId="0" applyFont="1" applyFill="1" applyBorder="1" applyAlignment="1" applyProtection="1">
      <alignment vertical="center"/>
    </xf>
    <xf numFmtId="0" fontId="10" fillId="2" borderId="2" xfId="0" applyFont="1" applyFill="1" applyBorder="1" applyAlignment="1" applyProtection="1">
      <alignment vertical="center"/>
    </xf>
    <xf numFmtId="0" fontId="16" fillId="2" borderId="3" xfId="0" applyFont="1" applyFill="1" applyBorder="1" applyAlignment="1" applyProtection="1"/>
    <xf numFmtId="0" fontId="3" fillId="2" borderId="5" xfId="0" applyFont="1" applyFill="1" applyBorder="1" applyAlignment="1" applyProtection="1">
      <alignment vertical="center"/>
    </xf>
    <xf numFmtId="0" fontId="18" fillId="2" borderId="7" xfId="0" applyFont="1" applyFill="1" applyBorder="1" applyAlignment="1" applyProtection="1">
      <alignment vertical="center"/>
    </xf>
    <xf numFmtId="0" fontId="2" fillId="0" borderId="11" xfId="0" applyFont="1" applyBorder="1" applyAlignment="1" applyProtection="1">
      <alignment vertical="center"/>
    </xf>
    <xf numFmtId="0" fontId="17" fillId="0" borderId="12" xfId="0" applyFont="1" applyBorder="1" applyAlignment="1" applyProtection="1">
      <alignment vertical="center"/>
    </xf>
    <xf numFmtId="0" fontId="17" fillId="0" borderId="13" xfId="0" applyFont="1" applyBorder="1" applyAlignment="1" applyProtection="1">
      <alignment vertical="center"/>
    </xf>
    <xf numFmtId="0" fontId="14" fillId="0" borderId="14" xfId="0" applyFont="1" applyBorder="1" applyAlignment="1" applyProtection="1">
      <alignment vertical="center"/>
    </xf>
    <xf numFmtId="0" fontId="10" fillId="0" borderId="15" xfId="0" applyFont="1" applyBorder="1" applyAlignment="1" applyProtection="1">
      <alignment vertical="center"/>
    </xf>
    <xf numFmtId="0" fontId="3" fillId="0" borderId="16" xfId="0" applyFont="1" applyBorder="1" applyAlignment="1" applyProtection="1">
      <alignment vertical="center"/>
    </xf>
    <xf numFmtId="0" fontId="3" fillId="0" borderId="17" xfId="0" quotePrefix="1" applyFont="1" applyBorder="1" applyAlignment="1" applyProtection="1">
      <alignment vertical="center"/>
    </xf>
    <xf numFmtId="0" fontId="3" fillId="0" borderId="16" xfId="0" quotePrefix="1" applyFont="1" applyBorder="1" applyAlignment="1" applyProtection="1">
      <alignment vertical="center"/>
    </xf>
    <xf numFmtId="0" fontId="14" fillId="0" borderId="17" xfId="0" applyFont="1" applyBorder="1" applyAlignment="1" applyProtection="1">
      <alignment vertical="center"/>
    </xf>
    <xf numFmtId="0" fontId="3" fillId="0" borderId="17" xfId="0" applyFont="1" applyBorder="1" applyAlignment="1" applyProtection="1">
      <alignment vertical="center"/>
    </xf>
    <xf numFmtId="0" fontId="5" fillId="0" borderId="18" xfId="0" applyFont="1" applyBorder="1" applyAlignment="1" applyProtection="1">
      <alignment horizontal="left" vertical="center"/>
    </xf>
    <xf numFmtId="0" fontId="2" fillId="0" borderId="19" xfId="0" applyFont="1" applyBorder="1"/>
    <xf numFmtId="0" fontId="15" fillId="0" borderId="20" xfId="0" applyFont="1" applyBorder="1" applyAlignment="1" applyProtection="1">
      <alignment vertical="center"/>
    </xf>
    <xf numFmtId="0" fontId="15" fillId="0" borderId="21" xfId="0" applyFont="1" applyBorder="1" applyAlignment="1" applyProtection="1">
      <alignment vertical="center"/>
    </xf>
    <xf numFmtId="0" fontId="2" fillId="0" borderId="19" xfId="0" applyFont="1" applyBorder="1" applyAlignment="1" applyProtection="1">
      <alignment vertical="center"/>
    </xf>
    <xf numFmtId="0" fontId="15" fillId="0" borderId="22" xfId="0" applyFont="1" applyBorder="1" applyAlignment="1" applyProtection="1">
      <alignment vertical="center"/>
    </xf>
    <xf numFmtId="0" fontId="4" fillId="0" borderId="21" xfId="0" applyFont="1" applyBorder="1" applyAlignment="1" applyProtection="1">
      <alignment vertical="center"/>
    </xf>
    <xf numFmtId="0" fontId="17" fillId="3" borderId="0" xfId="0" applyFont="1" applyFill="1" applyBorder="1" applyAlignment="1" applyProtection="1">
      <alignment horizontal="left" vertical="center"/>
    </xf>
    <xf numFmtId="0" fontId="8" fillId="0" borderId="11" xfId="0" applyFont="1" applyBorder="1" applyAlignment="1" applyProtection="1">
      <alignment vertical="center"/>
    </xf>
    <xf numFmtId="0" fontId="8" fillId="0" borderId="11" xfId="0" applyFont="1" applyBorder="1" applyAlignment="1" applyProtection="1">
      <alignment horizontal="left" vertical="center"/>
    </xf>
    <xf numFmtId="0" fontId="8" fillId="0" borderId="21" xfId="0" applyFont="1" applyBorder="1" applyAlignment="1" applyProtection="1">
      <alignment vertical="center"/>
    </xf>
    <xf numFmtId="0" fontId="5" fillId="0" borderId="18" xfId="0" applyFont="1" applyBorder="1"/>
    <xf numFmtId="0" fontId="0" fillId="0" borderId="23" xfId="0" applyBorder="1"/>
    <xf numFmtId="0" fontId="0" fillId="0" borderId="21" xfId="0" applyBorder="1"/>
    <xf numFmtId="0" fontId="0" fillId="0" borderId="16" xfId="0" applyBorder="1"/>
    <xf numFmtId="0" fontId="0" fillId="0" borderId="22" xfId="0" applyBorder="1"/>
    <xf numFmtId="0" fontId="19" fillId="0" borderId="21" xfId="0" applyFont="1" applyBorder="1"/>
    <xf numFmtId="0" fontId="0" fillId="0" borderId="19" xfId="0" applyBorder="1"/>
    <xf numFmtId="0" fontId="0" fillId="0" borderId="11" xfId="0" applyBorder="1"/>
    <xf numFmtId="0" fontId="0" fillId="0" borderId="15" xfId="0" applyBorder="1"/>
    <xf numFmtId="0" fontId="5" fillId="0" borderId="19" xfId="0" applyFont="1" applyBorder="1"/>
    <xf numFmtId="0" fontId="0" fillId="0" borderId="24" xfId="0" applyBorder="1"/>
    <xf numFmtId="0" fontId="0" fillId="0" borderId="25" xfId="0" applyBorder="1"/>
    <xf numFmtId="0" fontId="0" fillId="0" borderId="26" xfId="0" applyBorder="1"/>
    <xf numFmtId="0" fontId="11" fillId="0" borderId="17" xfId="0" applyFont="1" applyBorder="1" applyAlignment="1">
      <alignment horizontal="center" vertical="top" wrapText="1"/>
    </xf>
    <xf numFmtId="0" fontId="11" fillId="0" borderId="11" xfId="0" applyFont="1" applyBorder="1" applyAlignment="1">
      <alignment horizontal="center" vertical="top" wrapText="1"/>
    </xf>
    <xf numFmtId="0" fontId="2" fillId="0" borderId="11" xfId="0" applyFont="1" applyBorder="1"/>
    <xf numFmtId="0" fontId="2" fillId="0" borderId="27" xfId="0" applyFont="1" applyBorder="1"/>
    <xf numFmtId="49" fontId="23" fillId="0" borderId="19" xfId="0" applyNumberFormat="1" applyFont="1" applyBorder="1" applyAlignment="1"/>
    <xf numFmtId="49" fontId="22" fillId="0" borderId="11" xfId="0" applyNumberFormat="1" applyFont="1" applyBorder="1" applyAlignment="1"/>
    <xf numFmtId="49" fontId="0" fillId="0" borderId="27" xfId="0" applyNumberFormat="1" applyBorder="1" applyAlignment="1">
      <alignment horizontal="right" vertical="center"/>
    </xf>
    <xf numFmtId="49" fontId="22" fillId="0" borderId="22" xfId="0" applyNumberFormat="1" applyFont="1" applyBorder="1" applyAlignment="1"/>
    <xf numFmtId="49" fontId="0" fillId="0" borderId="28" xfId="0" applyNumberFormat="1" applyBorder="1"/>
    <xf numFmtId="49" fontId="1" fillId="0" borderId="21" xfId="0" applyNumberFormat="1" applyFont="1" applyBorder="1" applyAlignment="1"/>
    <xf numFmtId="49" fontId="8" fillId="0" borderId="21" xfId="0" applyNumberFormat="1" applyFont="1" applyBorder="1" applyAlignment="1"/>
    <xf numFmtId="49" fontId="22" fillId="0" borderId="22" xfId="0" applyNumberFormat="1" applyFont="1" applyBorder="1"/>
    <xf numFmtId="49" fontId="0" fillId="0" borderId="22" xfId="0" applyNumberFormat="1" applyBorder="1"/>
    <xf numFmtId="49" fontId="22" fillId="0" borderId="21" xfId="0" applyNumberFormat="1" applyFont="1" applyBorder="1" applyAlignment="1">
      <alignment horizontal="center"/>
    </xf>
    <xf numFmtId="49" fontId="22" fillId="0" borderId="22" xfId="0" applyNumberFormat="1" applyFont="1" applyBorder="1" applyAlignment="1">
      <alignment horizontal="center"/>
    </xf>
    <xf numFmtId="49" fontId="23" fillId="0" borderId="21" xfId="0" applyNumberFormat="1" applyFont="1" applyBorder="1"/>
    <xf numFmtId="0" fontId="23" fillId="0" borderId="21" xfId="0" applyFont="1" applyBorder="1"/>
    <xf numFmtId="49" fontId="0" fillId="0" borderId="21" xfId="0" applyNumberFormat="1"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27" xfId="0" applyBorder="1"/>
    <xf numFmtId="0" fontId="17" fillId="2" borderId="33" xfId="0" applyFont="1" applyFill="1" applyBorder="1" applyAlignment="1"/>
    <xf numFmtId="0" fontId="0" fillId="0" borderId="33" xfId="0" applyBorder="1"/>
    <xf numFmtId="0" fontId="23" fillId="0" borderId="22" xfId="0" applyFont="1" applyBorder="1" applyAlignment="1">
      <alignment horizontal="left"/>
    </xf>
    <xf numFmtId="0" fontId="0" fillId="0" borderId="0" xfId="0" applyBorder="1"/>
    <xf numFmtId="0" fontId="6" fillId="0" borderId="0" xfId="0" applyFont="1" applyBorder="1" applyAlignment="1">
      <alignment horizontal="center" vertical="center" wrapText="1"/>
    </xf>
    <xf numFmtId="0" fontId="6" fillId="0" borderId="0" xfId="0" applyFont="1" applyFill="1" applyBorder="1" applyAlignment="1">
      <alignment horizontal="center" vertical="center" wrapText="1"/>
    </xf>
    <xf numFmtId="0" fontId="27" fillId="0" borderId="11" xfId="0" applyFont="1" applyBorder="1" applyAlignment="1" applyProtection="1">
      <alignment horizontal="left" vertical="center"/>
    </xf>
    <xf numFmtId="0" fontId="17" fillId="0" borderId="19" xfId="0" applyFont="1" applyBorder="1" applyAlignment="1" applyProtection="1">
      <alignment vertical="center"/>
    </xf>
    <xf numFmtId="0" fontId="0" fillId="0" borderId="34" xfId="0" applyBorder="1"/>
    <xf numFmtId="0" fontId="18" fillId="0" borderId="35" xfId="0" applyFont="1" applyBorder="1" applyAlignment="1" applyProtection="1">
      <alignment horizontal="center" vertical="center" wrapText="1"/>
    </xf>
    <xf numFmtId="0" fontId="3" fillId="0" borderId="36" xfId="0" applyFont="1" applyBorder="1" applyAlignment="1" applyProtection="1">
      <alignment vertical="center"/>
    </xf>
    <xf numFmtId="0" fontId="18" fillId="0" borderId="37" xfId="0" applyFont="1" applyBorder="1" applyAlignment="1" applyProtection="1">
      <alignment horizontal="center" vertical="center" wrapText="1"/>
    </xf>
    <xf numFmtId="0" fontId="24" fillId="0" borderId="13" xfId="0" applyFont="1" applyBorder="1" applyAlignment="1">
      <alignment vertical="top" wrapText="1"/>
    </xf>
    <xf numFmtId="49" fontId="15" fillId="0" borderId="21" xfId="0" applyNumberFormat="1" applyFont="1" applyBorder="1" applyAlignment="1"/>
    <xf numFmtId="0" fontId="17" fillId="0" borderId="16" xfId="0" applyFont="1" applyBorder="1"/>
    <xf numFmtId="0" fontId="17" fillId="0" borderId="36" xfId="0" applyFont="1" applyBorder="1"/>
    <xf numFmtId="0" fontId="0" fillId="0" borderId="38" xfId="0" applyBorder="1"/>
    <xf numFmtId="0" fontId="18" fillId="0" borderId="24" xfId="0" applyFont="1" applyBorder="1"/>
    <xf numFmtId="0" fontId="18" fillId="2" borderId="39" xfId="0" applyFont="1" applyFill="1" applyBorder="1" applyAlignment="1" applyProtection="1">
      <alignment horizontal="centerContinuous" vertical="top" wrapText="1"/>
    </xf>
    <xf numFmtId="0" fontId="18" fillId="2" borderId="39" xfId="0" applyFont="1" applyFill="1" applyBorder="1" applyAlignment="1" applyProtection="1">
      <alignment horizontal="center" vertical="top"/>
    </xf>
    <xf numFmtId="0" fontId="18" fillId="2" borderId="6" xfId="0" applyFont="1" applyFill="1" applyBorder="1" applyAlignment="1" applyProtection="1">
      <alignment horizontal="center" vertical="top"/>
    </xf>
    <xf numFmtId="0" fontId="18" fillId="2" borderId="0" xfId="0" applyFont="1" applyFill="1" applyBorder="1" applyAlignment="1" applyProtection="1">
      <alignment horizontal="center" vertical="top"/>
    </xf>
    <xf numFmtId="0" fontId="6" fillId="2" borderId="0" xfId="0" applyFont="1" applyFill="1" applyBorder="1" applyAlignment="1" applyProtection="1">
      <alignment horizontal="center" vertical="center"/>
    </xf>
    <xf numFmtId="0" fontId="6" fillId="2" borderId="2"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0" fontId="6" fillId="2" borderId="35" xfId="0" applyFont="1" applyFill="1" applyBorder="1" applyAlignment="1" applyProtection="1">
      <alignment horizontal="center" vertical="center"/>
    </xf>
    <xf numFmtId="0" fontId="12" fillId="2" borderId="0" xfId="0" applyFont="1" applyFill="1" applyBorder="1" applyAlignment="1" applyProtection="1">
      <alignment horizontal="center" vertical="center"/>
    </xf>
    <xf numFmtId="0" fontId="13" fillId="2" borderId="0" xfId="0" applyFont="1" applyFill="1" applyBorder="1" applyAlignment="1" applyProtection="1">
      <alignment horizontal="center" vertical="center"/>
    </xf>
    <xf numFmtId="0" fontId="6" fillId="2" borderId="6" xfId="0" applyFont="1" applyFill="1" applyBorder="1" applyAlignment="1" applyProtection="1">
      <alignment horizontal="center" vertical="center"/>
    </xf>
    <xf numFmtId="0" fontId="6" fillId="2" borderId="13" xfId="0" applyFont="1" applyFill="1" applyBorder="1" applyAlignment="1" applyProtection="1">
      <alignment horizontal="center" vertical="center"/>
    </xf>
    <xf numFmtId="0" fontId="11" fillId="4" borderId="1" xfId="0" applyFont="1" applyFill="1" applyBorder="1" applyAlignment="1" applyProtection="1">
      <alignment horizontal="center" vertical="center"/>
    </xf>
    <xf numFmtId="0" fontId="17" fillId="2" borderId="7" xfId="0" applyFont="1" applyFill="1" applyBorder="1" applyAlignment="1" applyProtection="1">
      <alignment vertical="center"/>
    </xf>
    <xf numFmtId="0" fontId="11" fillId="4" borderId="40" xfId="0" applyFont="1" applyFill="1" applyBorder="1" applyAlignment="1" applyProtection="1">
      <alignment horizontal="center" vertical="center"/>
    </xf>
    <xf numFmtId="0" fontId="12" fillId="2" borderId="6"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6" xfId="0" applyFont="1" applyFill="1" applyBorder="1" applyAlignment="1" applyProtection="1">
      <alignment horizontal="center" vertical="center"/>
    </xf>
    <xf numFmtId="0" fontId="11" fillId="4" borderId="41" xfId="0" applyFont="1" applyFill="1" applyBorder="1" applyAlignment="1" applyProtection="1">
      <alignment horizontal="center" vertical="center"/>
    </xf>
    <xf numFmtId="0" fontId="11" fillId="4" borderId="42" xfId="0" applyFont="1" applyFill="1" applyBorder="1" applyAlignment="1" applyProtection="1">
      <alignment horizontal="center" vertical="center"/>
    </xf>
    <xf numFmtId="0" fontId="6" fillId="0" borderId="43" xfId="0" applyFont="1" applyFill="1" applyBorder="1" applyAlignment="1" applyProtection="1">
      <alignment horizontal="center" vertical="center"/>
    </xf>
    <xf numFmtId="0" fontId="6" fillId="0" borderId="44" xfId="0" applyFont="1" applyFill="1" applyBorder="1" applyAlignment="1" applyProtection="1">
      <alignment horizontal="center" vertical="center"/>
    </xf>
    <xf numFmtId="0" fontId="6" fillId="0" borderId="45" xfId="0" applyFont="1" applyFill="1" applyBorder="1" applyAlignment="1" applyProtection="1">
      <alignment horizontal="center" vertical="center"/>
    </xf>
    <xf numFmtId="0" fontId="6" fillId="0" borderId="46" xfId="0" applyFont="1" applyFill="1" applyBorder="1" applyAlignment="1" applyProtection="1">
      <alignment horizontal="center" vertical="center"/>
    </xf>
    <xf numFmtId="0" fontId="6" fillId="0" borderId="47" xfId="0" applyFont="1" applyFill="1" applyBorder="1" applyAlignment="1" applyProtection="1">
      <alignment horizontal="center" vertical="center"/>
    </xf>
    <xf numFmtId="0" fontId="6" fillId="0" borderId="48" xfId="0" applyFont="1" applyFill="1" applyBorder="1" applyAlignment="1" applyProtection="1">
      <alignment horizontal="center" vertical="center"/>
    </xf>
    <xf numFmtId="0" fontId="13" fillId="0" borderId="49" xfId="0" applyFont="1" applyFill="1" applyBorder="1" applyAlignment="1" applyProtection="1">
      <alignment horizontal="center" vertical="center"/>
    </xf>
    <xf numFmtId="0" fontId="13" fillId="0" borderId="50"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6" fillId="2" borderId="30" xfId="0" applyFont="1" applyFill="1" applyBorder="1" applyAlignment="1" applyProtection="1">
      <alignment horizontal="center" vertical="center"/>
    </xf>
    <xf numFmtId="0" fontId="11" fillId="4" borderId="51" xfId="0" applyFont="1" applyFill="1" applyBorder="1" applyAlignment="1" applyProtection="1">
      <alignment horizontal="center" vertical="center"/>
    </xf>
    <xf numFmtId="0" fontId="6" fillId="2" borderId="52" xfId="0" applyFont="1" applyFill="1" applyBorder="1" applyAlignment="1" applyProtection="1">
      <alignment horizontal="center" vertical="center"/>
    </xf>
    <xf numFmtId="0" fontId="13" fillId="0" borderId="53" xfId="0" applyFont="1" applyFill="1" applyBorder="1" applyAlignment="1" applyProtection="1">
      <alignment horizontal="center" vertical="center"/>
    </xf>
    <xf numFmtId="0" fontId="13" fillId="0" borderId="54"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0" fontId="13" fillId="0" borderId="56" xfId="0" applyFont="1" applyFill="1" applyBorder="1" applyAlignment="1" applyProtection="1">
      <alignment horizontal="center" vertical="center"/>
    </xf>
    <xf numFmtId="0" fontId="6" fillId="2" borderId="38" xfId="0" applyFont="1" applyFill="1" applyBorder="1" applyAlignment="1" applyProtection="1">
      <alignment horizontal="center" vertical="center"/>
    </xf>
    <xf numFmtId="0" fontId="6" fillId="2" borderId="57" xfId="0" applyFont="1" applyFill="1" applyBorder="1" applyAlignment="1" applyProtection="1">
      <alignment horizontal="center" vertical="center"/>
    </xf>
    <xf numFmtId="0" fontId="6" fillId="2" borderId="58" xfId="0" applyFont="1" applyFill="1" applyBorder="1" applyAlignment="1" applyProtection="1">
      <alignment horizontal="center" vertical="center"/>
    </xf>
    <xf numFmtId="0" fontId="18" fillId="0" borderId="18" xfId="0" applyFont="1" applyBorder="1" applyAlignment="1" applyProtection="1">
      <alignment vertical="center"/>
    </xf>
    <xf numFmtId="0" fontId="16" fillId="0" borderId="20" xfId="0" applyFont="1" applyBorder="1" applyAlignment="1" applyProtection="1">
      <alignment vertical="center"/>
    </xf>
    <xf numFmtId="0" fontId="20" fillId="0" borderId="18" xfId="0" applyFont="1" applyBorder="1" applyAlignment="1" applyProtection="1">
      <alignment vertical="center"/>
    </xf>
    <xf numFmtId="0" fontId="11" fillId="0" borderId="11" xfId="0" applyFont="1" applyFill="1" applyBorder="1" applyAlignment="1" applyProtection="1">
      <alignment horizontal="center" vertical="center"/>
    </xf>
    <xf numFmtId="0" fontId="11" fillId="0" borderId="22" xfId="0" applyFont="1" applyFill="1" applyBorder="1" applyAlignment="1" applyProtection="1">
      <alignment horizontal="center" vertical="center"/>
    </xf>
    <xf numFmtId="0" fontId="2" fillId="0" borderId="28" xfId="0" applyFont="1" applyBorder="1"/>
    <xf numFmtId="0" fontId="11" fillId="0" borderId="29" xfId="0" applyFont="1" applyFill="1" applyBorder="1" applyAlignment="1" applyProtection="1">
      <alignment horizontal="center" vertical="center"/>
    </xf>
    <xf numFmtId="0" fontId="11" fillId="4" borderId="52" xfId="0" applyFont="1" applyFill="1" applyBorder="1" applyAlignment="1" applyProtection="1">
      <alignment horizontal="center" vertical="center"/>
    </xf>
    <xf numFmtId="0" fontId="11" fillId="4" borderId="59" xfId="0" applyFont="1" applyFill="1" applyBorder="1" applyAlignment="1" applyProtection="1">
      <alignment horizontal="center" vertical="center"/>
    </xf>
    <xf numFmtId="0" fontId="11" fillId="0" borderId="17" xfId="0" applyFont="1" applyFill="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0" borderId="38" xfId="0" applyFont="1" applyFill="1" applyBorder="1" applyAlignment="1" applyProtection="1">
      <alignment horizontal="center" vertical="center"/>
    </xf>
    <xf numFmtId="0" fontId="2" fillId="0" borderId="21" xfId="0" applyFont="1" applyBorder="1"/>
    <xf numFmtId="0" fontId="2" fillId="0" borderId="22" xfId="0" applyFont="1" applyBorder="1"/>
    <xf numFmtId="0" fontId="17" fillId="0" borderId="60" xfId="0" applyFont="1" applyBorder="1" applyAlignment="1" applyProtection="1">
      <alignment vertical="center"/>
    </xf>
    <xf numFmtId="0" fontId="18" fillId="0" borderId="28" xfId="0" applyFont="1" applyBorder="1"/>
    <xf numFmtId="0" fontId="17" fillId="2" borderId="18" xfId="0" applyFont="1" applyFill="1" applyBorder="1" applyAlignment="1"/>
    <xf numFmtId="0" fontId="16" fillId="0" borderId="24" xfId="0" applyFont="1" applyBorder="1" applyAlignment="1" applyProtection="1"/>
    <xf numFmtId="0" fontId="10" fillId="0" borderId="16" xfId="0" applyFont="1" applyBorder="1" applyAlignment="1" applyProtection="1">
      <alignment vertical="center"/>
    </xf>
    <xf numFmtId="0" fontId="17" fillId="0" borderId="25" xfId="0" applyFont="1" applyBorder="1" applyAlignment="1" applyProtection="1"/>
    <xf numFmtId="0" fontId="17" fillId="0" borderId="26" xfId="0" applyFont="1" applyBorder="1" applyAlignment="1" applyProtection="1"/>
    <xf numFmtId="0" fontId="17" fillId="0" borderId="61" xfId="0" applyFont="1" applyBorder="1" applyAlignment="1" applyProtection="1">
      <alignment vertical="center"/>
    </xf>
    <xf numFmtId="0" fontId="11" fillId="0" borderId="53" xfId="0" applyFont="1" applyFill="1" applyBorder="1" applyAlignment="1" applyProtection="1">
      <alignment horizontal="center" vertical="center"/>
    </xf>
    <xf numFmtId="0" fontId="11" fillId="0" borderId="42" xfId="0" applyFont="1" applyFill="1" applyBorder="1" applyAlignment="1" applyProtection="1">
      <alignment horizontal="center" vertical="center"/>
    </xf>
    <xf numFmtId="0" fontId="17" fillId="2" borderId="7" xfId="0" applyFont="1" applyFill="1" applyBorder="1" applyAlignment="1" applyProtection="1">
      <alignment vertical="center" wrapText="1"/>
    </xf>
    <xf numFmtId="0" fontId="11" fillId="5" borderId="40" xfId="0" applyFont="1" applyFill="1" applyBorder="1" applyAlignment="1" applyProtection="1">
      <alignment horizontal="center" vertical="center"/>
      <protection locked="0"/>
    </xf>
    <xf numFmtId="0" fontId="11" fillId="5" borderId="1" xfId="0" applyFont="1" applyFill="1" applyBorder="1" applyAlignment="1" applyProtection="1">
      <alignment horizontal="center" vertical="center"/>
      <protection locked="0"/>
    </xf>
    <xf numFmtId="0" fontId="11" fillId="5" borderId="62" xfId="0" applyFont="1" applyFill="1" applyBorder="1" applyAlignment="1" applyProtection="1">
      <alignment horizontal="center" vertical="center"/>
      <protection locked="0"/>
    </xf>
    <xf numFmtId="0" fontId="32" fillId="3" borderId="0" xfId="0" applyFont="1" applyFill="1" applyBorder="1" applyAlignment="1" applyProtection="1">
      <alignment horizontal="left" vertical="center"/>
    </xf>
    <xf numFmtId="0" fontId="8" fillId="0" borderId="19" xfId="0" applyFont="1" applyBorder="1" applyAlignment="1" applyProtection="1">
      <alignment vertical="center"/>
    </xf>
    <xf numFmtId="0" fontId="18" fillId="2" borderId="7" xfId="0" applyFont="1" applyFill="1" applyBorder="1" applyAlignment="1" applyProtection="1">
      <alignment vertical="center" wrapText="1"/>
    </xf>
    <xf numFmtId="0" fontId="16" fillId="0" borderId="20" xfId="0" applyFont="1" applyBorder="1" applyAlignment="1" applyProtection="1">
      <alignment vertical="center" wrapText="1"/>
    </xf>
    <xf numFmtId="0" fontId="11" fillId="5" borderId="63" xfId="0" applyFont="1" applyFill="1" applyBorder="1" applyAlignment="1" applyProtection="1">
      <alignment horizontal="center" vertical="center"/>
      <protection locked="0"/>
    </xf>
    <xf numFmtId="0" fontId="6" fillId="2" borderId="6" xfId="0" applyNumberFormat="1" applyFont="1" applyFill="1" applyBorder="1" applyAlignment="1" applyProtection="1">
      <alignment horizontal="center" vertical="center"/>
    </xf>
    <xf numFmtId="0" fontId="6" fillId="2" borderId="0" xfId="0" applyNumberFormat="1" applyFont="1" applyFill="1" applyBorder="1" applyAlignment="1" applyProtection="1">
      <alignment horizontal="center" vertical="center"/>
    </xf>
    <xf numFmtId="0" fontId="6" fillId="2" borderId="13" xfId="0" applyNumberFormat="1" applyFont="1" applyFill="1" applyBorder="1" applyAlignment="1" applyProtection="1">
      <alignment horizontal="center" vertical="center"/>
    </xf>
    <xf numFmtId="0" fontId="18" fillId="0" borderId="9" xfId="0" applyFont="1" applyBorder="1" applyAlignment="1" applyProtection="1">
      <alignment horizontal="center" vertical="center"/>
    </xf>
    <xf numFmtId="0" fontId="5" fillId="0" borderId="28"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8" xfId="0" applyFont="1" applyBorder="1" applyAlignment="1">
      <alignment horizontal="center"/>
    </xf>
    <xf numFmtId="0" fontId="18" fillId="0" borderId="4" xfId="0" applyFont="1" applyBorder="1" applyAlignment="1" applyProtection="1">
      <alignment horizontal="center" vertical="center" wrapText="1"/>
    </xf>
    <xf numFmtId="0" fontId="18" fillId="0" borderId="4" xfId="0" applyFont="1" applyBorder="1" applyAlignment="1" applyProtection="1">
      <alignment horizontal="centerContinuous" vertical="center" wrapText="1"/>
    </xf>
    <xf numFmtId="0" fontId="18" fillId="0" borderId="2" xfId="0" applyFont="1" applyBorder="1" applyAlignment="1" applyProtection="1">
      <alignment horizontal="center" vertical="center"/>
    </xf>
    <xf numFmtId="0" fontId="32" fillId="0" borderId="11" xfId="0" applyFont="1" applyBorder="1" applyAlignment="1" applyProtection="1">
      <alignment horizontal="left" vertical="center"/>
    </xf>
    <xf numFmtId="0" fontId="11" fillId="0" borderId="64"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18" fillId="0" borderId="37" xfId="0" applyFont="1" applyBorder="1" applyAlignment="1" applyProtection="1">
      <alignment horizontal="centerContinuous" vertical="center" wrapText="1"/>
    </xf>
    <xf numFmtId="0" fontId="11" fillId="5" borderId="65" xfId="0" applyFont="1" applyFill="1" applyBorder="1" applyAlignment="1" applyProtection="1">
      <alignment horizontal="center" vertical="center"/>
      <protection locked="0"/>
    </xf>
    <xf numFmtId="0" fontId="11" fillId="5" borderId="66" xfId="0" applyFont="1" applyFill="1" applyBorder="1" applyAlignment="1" applyProtection="1">
      <alignment horizontal="center" vertical="center"/>
      <protection locked="0"/>
    </xf>
    <xf numFmtId="0" fontId="11" fillId="0" borderId="11" xfId="0" applyFont="1" applyBorder="1" applyAlignment="1" applyProtection="1">
      <alignment vertical="center"/>
    </xf>
    <xf numFmtId="0" fontId="11" fillId="0" borderId="22" xfId="0" applyFont="1" applyBorder="1" applyAlignment="1" applyProtection="1">
      <alignment vertical="center"/>
    </xf>
    <xf numFmtId="0" fontId="11" fillId="0" borderId="29" xfId="0" applyFont="1" applyBorder="1" applyAlignment="1" applyProtection="1">
      <alignment vertical="center"/>
    </xf>
    <xf numFmtId="0" fontId="32" fillId="0" borderId="21" xfId="0" applyFont="1" applyBorder="1" applyAlignment="1" applyProtection="1">
      <alignment horizontal="left" vertical="center"/>
    </xf>
    <xf numFmtId="0" fontId="11" fillId="0" borderId="40" xfId="0" applyFont="1" applyBorder="1" applyAlignment="1" applyProtection="1">
      <alignment horizontal="center" vertical="center"/>
    </xf>
    <xf numFmtId="0" fontId="11" fillId="0" borderId="41" xfId="0" applyFont="1" applyBorder="1" applyAlignment="1" applyProtection="1">
      <alignment horizontal="center" vertical="center"/>
    </xf>
    <xf numFmtId="0" fontId="11" fillId="0" borderId="67" xfId="0" applyFont="1" applyFill="1" applyBorder="1" applyAlignment="1" applyProtection="1">
      <alignment horizontal="center" vertical="center"/>
    </xf>
    <xf numFmtId="0" fontId="23" fillId="0" borderId="23" xfId="0" applyFont="1" applyBorder="1"/>
    <xf numFmtId="0" fontId="27" fillId="0" borderId="23" xfId="0" applyFont="1" applyBorder="1"/>
    <xf numFmtId="0" fontId="32" fillId="0" borderId="23" xfId="0" applyFont="1" applyBorder="1"/>
    <xf numFmtId="17" fontId="30" fillId="0" borderId="23" xfId="0" applyNumberFormat="1" applyFont="1" applyBorder="1" applyAlignment="1">
      <alignment horizontal="center"/>
    </xf>
    <xf numFmtId="0" fontId="11" fillId="0" borderId="68"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72" xfId="0" applyFont="1" applyBorder="1" applyAlignment="1">
      <alignment horizontal="center" vertical="center" wrapText="1"/>
    </xf>
    <xf numFmtId="0" fontId="11" fillId="4" borderId="1" xfId="0" applyFont="1" applyFill="1" applyBorder="1" applyAlignment="1">
      <alignment horizontal="center" vertical="center" wrapText="1"/>
    </xf>
    <xf numFmtId="0" fontId="11" fillId="4" borderId="62" xfId="0" applyFont="1" applyFill="1" applyBorder="1" applyAlignment="1">
      <alignment horizontal="center" vertical="center" wrapText="1"/>
    </xf>
    <xf numFmtId="0" fontId="13" fillId="0" borderId="73" xfId="0" applyFont="1" applyFill="1" applyBorder="1" applyAlignment="1" applyProtection="1">
      <alignment horizontal="center" vertical="center"/>
    </xf>
    <xf numFmtId="0" fontId="11" fillId="4" borderId="42" xfId="0" applyFont="1" applyFill="1" applyBorder="1" applyAlignment="1">
      <alignment horizontal="center" vertical="center" wrapText="1"/>
    </xf>
    <xf numFmtId="0" fontId="11" fillId="4" borderId="67" xfId="0" applyFont="1" applyFill="1" applyBorder="1" applyAlignment="1">
      <alignment horizontal="center" vertical="center" wrapText="1"/>
    </xf>
    <xf numFmtId="0" fontId="18" fillId="0" borderId="9"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37" xfId="0" applyFont="1" applyBorder="1" applyAlignment="1">
      <alignment horizontal="center" vertical="center" wrapText="1"/>
    </xf>
    <xf numFmtId="166" fontId="17" fillId="0" borderId="75" xfId="0" applyNumberFormat="1" applyFont="1" applyBorder="1" applyAlignment="1">
      <alignment horizontal="center" wrapText="1"/>
    </xf>
    <xf numFmtId="166" fontId="17" fillId="0" borderId="76" xfId="0" applyNumberFormat="1" applyFont="1" applyBorder="1" applyAlignment="1">
      <alignment horizontal="center" wrapText="1"/>
    </xf>
    <xf numFmtId="166" fontId="17" fillId="0" borderId="77" xfId="0" applyNumberFormat="1" applyFont="1" applyBorder="1" applyAlignment="1">
      <alignment horizontal="center" wrapText="1"/>
    </xf>
    <xf numFmtId="0" fontId="17" fillId="0" borderId="32" xfId="0" applyFont="1" applyBorder="1"/>
    <xf numFmtId="0" fontId="17" fillId="0" borderId="28" xfId="0" applyFont="1" applyBorder="1"/>
    <xf numFmtId="0" fontId="18" fillId="0" borderId="15" xfId="0" applyFont="1" applyBorder="1" applyAlignment="1"/>
    <xf numFmtId="0" fontId="18" fillId="0" borderId="16" xfId="0" applyFont="1" applyBorder="1" applyAlignment="1"/>
    <xf numFmtId="0" fontId="17" fillId="0" borderId="28" xfId="0" applyNumberFormat="1" applyFont="1" applyBorder="1" applyAlignment="1">
      <alignment horizontal="left" wrapText="1"/>
    </xf>
    <xf numFmtId="0" fontId="17" fillId="0" borderId="28" xfId="0" applyFont="1" applyBorder="1" applyAlignment="1">
      <alignment horizontal="left" wrapText="1"/>
    </xf>
    <xf numFmtId="0" fontId="17" fillId="0" borderId="78" xfId="0" applyFont="1" applyBorder="1" applyAlignment="1">
      <alignment horizontal="left" wrapText="1"/>
    </xf>
    <xf numFmtId="0" fontId="17" fillId="0" borderId="28" xfId="0" applyFont="1" applyBorder="1" applyAlignment="1">
      <alignment horizontal="left" wrapText="1" indent="2"/>
    </xf>
    <xf numFmtId="0" fontId="0" fillId="0" borderId="0" xfId="0" applyAlignment="1">
      <alignment wrapText="1"/>
    </xf>
    <xf numFmtId="0" fontId="18" fillId="0" borderId="37" xfId="0" applyFont="1" applyFill="1" applyBorder="1" applyAlignment="1">
      <alignment horizontal="center" vertical="center" wrapText="1"/>
    </xf>
    <xf numFmtId="164" fontId="17" fillId="0" borderId="75" xfId="0" applyNumberFormat="1" applyFont="1" applyBorder="1" applyAlignment="1">
      <alignment horizontal="center" wrapText="1"/>
    </xf>
    <xf numFmtId="164" fontId="17" fillId="0" borderId="76" xfId="0" applyNumberFormat="1" applyFont="1" applyBorder="1" applyAlignment="1">
      <alignment horizontal="center" wrapText="1"/>
    </xf>
    <xf numFmtId="0" fontId="17" fillId="0" borderId="25" xfId="0" applyFont="1" applyBorder="1" applyAlignment="1">
      <alignment horizontal="left" wrapText="1"/>
    </xf>
    <xf numFmtId="165" fontId="17" fillId="0" borderId="76" xfId="0" applyNumberFormat="1" applyFont="1" applyBorder="1" applyAlignment="1">
      <alignment horizontal="center" wrapText="1"/>
    </xf>
    <xf numFmtId="0" fontId="17" fillId="0" borderId="26" xfId="0" applyFont="1" applyBorder="1" applyAlignment="1">
      <alignment horizontal="left" wrapText="1"/>
    </xf>
    <xf numFmtId="165" fontId="17" fillId="0" borderId="77" xfId="0" applyNumberFormat="1" applyFont="1" applyBorder="1" applyAlignment="1">
      <alignment horizontal="center" wrapText="1"/>
    </xf>
    <xf numFmtId="0" fontId="17" fillId="0" borderId="25" xfId="0" applyFont="1" applyBorder="1" applyAlignment="1">
      <alignment horizontal="left" wrapText="1" indent="2"/>
    </xf>
    <xf numFmtId="0" fontId="13" fillId="0" borderId="79" xfId="0" applyFont="1" applyFill="1" applyBorder="1" applyAlignment="1" applyProtection="1">
      <alignment horizontal="center" vertical="center"/>
    </xf>
    <xf numFmtId="0" fontId="18" fillId="0" borderId="80" xfId="0" applyFont="1" applyBorder="1" applyAlignment="1">
      <alignment horizontal="center" vertical="center" wrapText="1"/>
    </xf>
    <xf numFmtId="0" fontId="18" fillId="0" borderId="25" xfId="0" applyFont="1" applyBorder="1"/>
    <xf numFmtId="0" fontId="18" fillId="0" borderId="10" xfId="0" applyFont="1" applyFill="1" applyBorder="1" applyAlignment="1">
      <alignment horizontal="center" vertical="center" wrapText="1"/>
    </xf>
    <xf numFmtId="0" fontId="23" fillId="0" borderId="22" xfId="0" applyFont="1" applyBorder="1"/>
    <xf numFmtId="17" fontId="30" fillId="0" borderId="28" xfId="0" applyNumberFormat="1" applyFont="1" applyBorder="1" applyAlignment="1">
      <alignment horizontal="left"/>
    </xf>
    <xf numFmtId="0" fontId="37" fillId="0" borderId="81" xfId="0" applyFont="1" applyBorder="1" applyAlignment="1">
      <alignment horizontal="center" vertical="center"/>
    </xf>
    <xf numFmtId="0" fontId="37" fillId="0" borderId="69" xfId="0" applyFont="1" applyBorder="1" applyAlignment="1">
      <alignment horizontal="center" vertical="center"/>
    </xf>
    <xf numFmtId="0" fontId="37" fillId="0" borderId="70" xfId="0" applyFont="1" applyBorder="1" applyAlignment="1">
      <alignment horizontal="center" vertical="center"/>
    </xf>
    <xf numFmtId="0" fontId="37" fillId="0" borderId="40" xfId="0" applyFont="1" applyBorder="1" applyAlignment="1">
      <alignment horizontal="center" vertical="center"/>
    </xf>
    <xf numFmtId="0" fontId="37" fillId="0" borderId="1" xfId="0" applyFont="1" applyBorder="1" applyAlignment="1">
      <alignment horizontal="center" vertical="center"/>
    </xf>
    <xf numFmtId="0" fontId="37" fillId="0" borderId="62" xfId="0" applyFont="1" applyBorder="1" applyAlignment="1">
      <alignment horizontal="center" vertical="center"/>
    </xf>
    <xf numFmtId="0" fontId="27" fillId="0" borderId="22" xfId="0" applyFont="1" applyBorder="1"/>
    <xf numFmtId="0" fontId="17" fillId="0" borderId="25" xfId="0" applyFont="1" applyBorder="1" applyAlignment="1">
      <alignment wrapText="1"/>
    </xf>
    <xf numFmtId="0" fontId="37" fillId="0" borderId="81" xfId="0" applyFont="1" applyBorder="1" applyAlignment="1">
      <alignment horizontal="center" vertical="center" wrapText="1"/>
    </xf>
    <xf numFmtId="0" fontId="37" fillId="0" borderId="68" xfId="0" applyFont="1" applyBorder="1" applyAlignment="1">
      <alignment horizontal="center" vertical="center" wrapText="1"/>
    </xf>
    <xf numFmtId="0" fontId="37" fillId="0" borderId="69" xfId="0" applyFont="1" applyBorder="1" applyAlignment="1">
      <alignment horizontal="center" vertical="center" wrapText="1"/>
    </xf>
    <xf numFmtId="0" fontId="37" fillId="0" borderId="82" xfId="0" applyFont="1" applyBorder="1" applyAlignment="1">
      <alignment horizontal="center" vertical="center"/>
    </xf>
    <xf numFmtId="0" fontId="37" fillId="0" borderId="40" xfId="0" applyFont="1" applyBorder="1" applyAlignment="1">
      <alignment horizontal="center" vertical="center" wrapText="1"/>
    </xf>
    <xf numFmtId="0" fontId="37" fillId="0" borderId="71" xfId="0" applyFont="1" applyBorder="1" applyAlignment="1">
      <alignment horizontal="center" vertical="center" wrapText="1"/>
    </xf>
    <xf numFmtId="0" fontId="37" fillId="0" borderId="71" xfId="0" applyFont="1" applyBorder="1" applyAlignment="1">
      <alignment horizontal="center" vertical="center"/>
    </xf>
    <xf numFmtId="0" fontId="37" fillId="0" borderId="83" xfId="0" applyFont="1" applyBorder="1" applyAlignment="1">
      <alignment horizontal="center" vertical="center"/>
    </xf>
    <xf numFmtId="0" fontId="37" fillId="0" borderId="41" xfId="0" applyFont="1" applyBorder="1" applyAlignment="1">
      <alignment horizontal="center" vertical="center"/>
    </xf>
    <xf numFmtId="0" fontId="37" fillId="0" borderId="84" xfId="0" applyFont="1" applyBorder="1" applyAlignment="1">
      <alignment horizontal="center" vertical="center"/>
    </xf>
    <xf numFmtId="0" fontId="18" fillId="0" borderId="4" xfId="0" applyFont="1" applyBorder="1" applyAlignment="1" applyProtection="1">
      <alignment horizontal="center" wrapText="1"/>
    </xf>
    <xf numFmtId="0" fontId="2" fillId="0" borderId="0" xfId="0" applyFont="1" applyProtection="1"/>
    <xf numFmtId="0" fontId="2" fillId="0" borderId="0" xfId="0" applyFont="1" applyBorder="1" applyProtection="1"/>
    <xf numFmtId="0" fontId="11" fillId="0" borderId="62" xfId="0" applyFont="1" applyFill="1" applyBorder="1" applyAlignment="1" applyProtection="1">
      <alignment horizontal="center" vertical="center"/>
    </xf>
    <xf numFmtId="0" fontId="11" fillId="0" borderId="40" xfId="0" applyFont="1" applyFill="1" applyBorder="1" applyAlignment="1" applyProtection="1">
      <alignment horizontal="center" vertical="center"/>
    </xf>
    <xf numFmtId="0" fontId="11" fillId="0" borderId="1" xfId="0" applyFont="1" applyFill="1" applyBorder="1" applyAlignment="1" applyProtection="1">
      <alignment horizontal="center" vertical="center"/>
    </xf>
    <xf numFmtId="0" fontId="31" fillId="0" borderId="0" xfId="0" applyFont="1" applyProtection="1"/>
    <xf numFmtId="0" fontId="11" fillId="5" borderId="67" xfId="0" applyFont="1" applyFill="1" applyBorder="1" applyAlignment="1" applyProtection="1">
      <alignment horizontal="center" vertical="center"/>
      <protection locked="0"/>
    </xf>
    <xf numFmtId="0" fontId="11" fillId="0" borderId="41" xfId="0" applyFont="1" applyFill="1" applyBorder="1" applyAlignment="1" applyProtection="1">
      <alignment horizontal="center" vertical="center"/>
    </xf>
    <xf numFmtId="0" fontId="11" fillId="0" borderId="84" xfId="0" applyFont="1" applyFill="1" applyBorder="1" applyAlignment="1" applyProtection="1">
      <alignment horizontal="center" vertical="center"/>
    </xf>
    <xf numFmtId="0" fontId="11" fillId="0" borderId="85" xfId="0" applyFont="1" applyFill="1" applyBorder="1" applyAlignment="1" applyProtection="1">
      <alignment horizontal="center" vertical="center"/>
    </xf>
    <xf numFmtId="0" fontId="11" fillId="0" borderId="86" xfId="0" applyFont="1" applyFill="1" applyBorder="1" applyAlignment="1" applyProtection="1">
      <alignment horizontal="center" vertical="center"/>
    </xf>
    <xf numFmtId="0" fontId="4" fillId="0" borderId="0" xfId="0" applyFont="1" applyProtection="1"/>
    <xf numFmtId="0" fontId="17" fillId="0" borderId="0" xfId="0" applyFont="1" applyProtection="1"/>
    <xf numFmtId="0" fontId="11" fillId="0" borderId="87" xfId="0" applyFont="1" applyFill="1" applyBorder="1" applyAlignment="1" applyProtection="1">
      <alignment horizontal="center" vertical="center"/>
    </xf>
    <xf numFmtId="0" fontId="11" fillId="0" borderId="88" xfId="0" applyFont="1" applyFill="1" applyBorder="1" applyAlignment="1" applyProtection="1">
      <alignment horizontal="center" vertical="center"/>
    </xf>
    <xf numFmtId="0" fontId="11" fillId="0" borderId="71" xfId="0" applyFont="1" applyFill="1" applyBorder="1" applyAlignment="1" applyProtection="1">
      <alignment horizontal="center" vertical="center"/>
    </xf>
    <xf numFmtId="0" fontId="2" fillId="0" borderId="19" xfId="0" applyFont="1" applyBorder="1" applyProtection="1"/>
    <xf numFmtId="0" fontId="11" fillId="0" borderId="89" xfId="0" applyFont="1" applyBorder="1" applyProtection="1"/>
    <xf numFmtId="0" fontId="11" fillId="0" borderId="25" xfId="0" applyFont="1" applyBorder="1" applyProtection="1"/>
    <xf numFmtId="0" fontId="11" fillId="0" borderId="57" xfId="0" applyFont="1" applyBorder="1" applyProtection="1"/>
    <xf numFmtId="0" fontId="2" fillId="0" borderId="90" xfId="0" applyFont="1" applyBorder="1" applyProtection="1"/>
    <xf numFmtId="0" fontId="2" fillId="0" borderId="91" xfId="0" applyFont="1" applyBorder="1" applyProtection="1"/>
    <xf numFmtId="0" fontId="2" fillId="0" borderId="92" xfId="0" applyFont="1" applyBorder="1" applyProtection="1"/>
    <xf numFmtId="0" fontId="2" fillId="0" borderId="43" xfId="0" applyFont="1" applyBorder="1" applyProtection="1"/>
    <xf numFmtId="0" fontId="2" fillId="0" borderId="93" xfId="0" applyFont="1" applyBorder="1" applyProtection="1"/>
    <xf numFmtId="17" fontId="30" fillId="0" borderId="0" xfId="0" applyNumberFormat="1" applyFont="1" applyAlignment="1" applyProtection="1">
      <alignment horizontal="center"/>
    </xf>
    <xf numFmtId="0" fontId="11" fillId="0" borderId="42" xfId="0" quotePrefix="1" applyFont="1" applyFill="1" applyBorder="1" applyAlignment="1" applyProtection="1">
      <alignment horizontal="center" vertical="center"/>
    </xf>
    <xf numFmtId="0" fontId="11" fillId="5" borderId="71" xfId="0" applyFont="1" applyFill="1" applyBorder="1" applyAlignment="1" applyProtection="1">
      <alignment horizontal="center" vertical="center" wrapText="1"/>
      <protection locked="0"/>
    </xf>
    <xf numFmtId="0" fontId="11" fillId="5" borderId="1" xfId="0" applyFont="1" applyFill="1" applyBorder="1" applyAlignment="1" applyProtection="1">
      <alignment horizontal="center" vertical="center" wrapText="1"/>
      <protection locked="0"/>
    </xf>
    <xf numFmtId="0" fontId="11" fillId="5" borderId="62" xfId="0" applyFont="1" applyFill="1" applyBorder="1" applyAlignment="1" applyProtection="1">
      <alignment horizontal="center" vertical="center" wrapText="1"/>
      <protection locked="0"/>
    </xf>
    <xf numFmtId="0" fontId="11" fillId="5" borderId="84" xfId="0" applyFont="1" applyFill="1" applyBorder="1" applyAlignment="1" applyProtection="1">
      <alignment horizontal="center" vertical="center" wrapText="1"/>
      <protection locked="0"/>
    </xf>
    <xf numFmtId="0" fontId="11" fillId="5" borderId="42" xfId="0" applyFont="1" applyFill="1" applyBorder="1" applyAlignment="1" applyProtection="1">
      <alignment horizontal="center" vertical="center" wrapText="1"/>
      <protection locked="0"/>
    </xf>
    <xf numFmtId="0" fontId="5" fillId="0" borderId="11" xfId="0" applyFont="1" applyBorder="1" applyProtection="1"/>
    <xf numFmtId="0" fontId="0" fillId="0" borderId="11" xfId="0" applyBorder="1" applyProtection="1"/>
    <xf numFmtId="0" fontId="0" fillId="0" borderId="18" xfId="0" applyBorder="1" applyProtection="1"/>
    <xf numFmtId="0" fontId="23" fillId="0" borderId="11" xfId="0" applyFont="1" applyBorder="1" applyProtection="1"/>
    <xf numFmtId="0" fontId="5" fillId="0" borderId="21" xfId="0" applyFont="1" applyBorder="1" applyAlignment="1" applyProtection="1">
      <alignment horizontal="center"/>
    </xf>
    <xf numFmtId="0" fontId="27" fillId="0" borderId="11" xfId="0" applyFont="1" applyBorder="1" applyProtection="1"/>
    <xf numFmtId="0" fontId="0" fillId="0" borderId="15" xfId="0" applyBorder="1" applyProtection="1"/>
    <xf numFmtId="0" fontId="0" fillId="0" borderId="31" xfId="0" applyBorder="1" applyProtection="1"/>
    <xf numFmtId="0" fontId="0" fillId="0" borderId="24" xfId="0" applyBorder="1" applyProtection="1"/>
    <xf numFmtId="0" fontId="0" fillId="0" borderId="17" xfId="0" applyBorder="1" applyProtection="1"/>
    <xf numFmtId="0" fontId="0" fillId="0" borderId="89" xfId="0" applyBorder="1" applyProtection="1"/>
    <xf numFmtId="0" fontId="17" fillId="0" borderId="0" xfId="0" applyFont="1" applyBorder="1" applyAlignment="1" applyProtection="1">
      <alignment horizontal="center" vertical="center" wrapText="1"/>
    </xf>
    <xf numFmtId="0" fontId="17" fillId="0" borderId="4" xfId="0" applyFont="1" applyBorder="1" applyAlignment="1" applyProtection="1">
      <alignment horizontal="center" vertical="center" wrapText="1"/>
    </xf>
    <xf numFmtId="0" fontId="0" fillId="0" borderId="45" xfId="0" applyBorder="1" applyProtection="1"/>
    <xf numFmtId="0" fontId="0" fillId="0" borderId="43" xfId="0" applyBorder="1" applyProtection="1"/>
    <xf numFmtId="0" fontId="0" fillId="0" borderId="94" xfId="0" applyBorder="1" applyProtection="1"/>
    <xf numFmtId="0" fontId="18" fillId="0" borderId="74" xfId="0" applyFont="1" applyBorder="1" applyAlignment="1" applyProtection="1">
      <alignment horizontal="center" vertical="center" wrapText="1"/>
    </xf>
    <xf numFmtId="0" fontId="18" fillId="0" borderId="74" xfId="0" applyFont="1" applyFill="1" applyBorder="1" applyAlignment="1" applyProtection="1">
      <alignment horizontal="center" vertical="center" wrapText="1"/>
    </xf>
    <xf numFmtId="0" fontId="18" fillId="0" borderId="37" xfId="0" applyFont="1" applyFill="1" applyBorder="1" applyAlignment="1" applyProtection="1">
      <alignment horizontal="center" vertical="center" wrapText="1"/>
    </xf>
    <xf numFmtId="0" fontId="18" fillId="0" borderId="95" xfId="0" applyFont="1" applyBorder="1" applyAlignment="1" applyProtection="1"/>
    <xf numFmtId="0" fontId="18" fillId="0" borderId="96" xfId="0" applyFont="1" applyBorder="1" applyProtection="1"/>
    <xf numFmtId="164" fontId="17" fillId="0" borderId="75" xfId="0" applyNumberFormat="1" applyFont="1" applyBorder="1" applyAlignment="1" applyProtection="1">
      <alignment horizontal="center" wrapText="1"/>
    </xf>
    <xf numFmtId="0" fontId="11" fillId="0" borderId="68" xfId="0" applyFont="1" applyBorder="1" applyAlignment="1" applyProtection="1">
      <alignment horizontal="center" vertical="center" wrapText="1"/>
    </xf>
    <xf numFmtId="0" fontId="11" fillId="0" borderId="69" xfId="0" applyFont="1" applyBorder="1" applyAlignment="1" applyProtection="1">
      <alignment horizontal="center" vertical="center" wrapText="1"/>
    </xf>
    <xf numFmtId="0" fontId="11" fillId="0" borderId="69" xfId="0" applyFont="1" applyFill="1" applyBorder="1" applyAlignment="1" applyProtection="1">
      <alignment horizontal="center" vertical="center" wrapText="1"/>
    </xf>
    <xf numFmtId="0" fontId="11" fillId="4" borderId="69" xfId="0" applyFont="1" applyFill="1" applyBorder="1" applyAlignment="1" applyProtection="1">
      <alignment horizontal="center" vertical="center" wrapText="1"/>
    </xf>
    <xf numFmtId="0" fontId="11" fillId="4" borderId="70" xfId="0" applyFont="1" applyFill="1" applyBorder="1" applyAlignment="1" applyProtection="1">
      <alignment horizontal="center" vertical="center" wrapText="1"/>
    </xf>
    <xf numFmtId="0" fontId="36" fillId="0" borderId="17" xfId="0" applyFont="1" applyBorder="1" applyProtection="1"/>
    <xf numFmtId="0" fontId="17" fillId="0" borderId="89" xfId="0" applyFont="1" applyBorder="1" applyAlignment="1" applyProtection="1"/>
    <xf numFmtId="164" fontId="17" fillId="0" borderId="76" xfId="0" applyNumberFormat="1" applyFont="1" applyBorder="1" applyAlignment="1" applyProtection="1">
      <alignment horizontal="center" wrapText="1"/>
    </xf>
    <xf numFmtId="0" fontId="11" fillId="4" borderId="1" xfId="0" applyFont="1" applyFill="1" applyBorder="1" applyAlignment="1" applyProtection="1">
      <alignment horizontal="center" vertical="center" wrapText="1"/>
    </xf>
    <xf numFmtId="0" fontId="11" fillId="4" borderId="62" xfId="0" applyFont="1" applyFill="1" applyBorder="1" applyAlignment="1" applyProtection="1">
      <alignment horizontal="center" vertical="center" wrapText="1"/>
    </xf>
    <xf numFmtId="0" fontId="17" fillId="0" borderId="16" xfId="0" applyFont="1" applyBorder="1" applyProtection="1"/>
    <xf numFmtId="0" fontId="17" fillId="0" borderId="25" xfId="0" applyFont="1" applyBorder="1" applyAlignment="1" applyProtection="1">
      <alignment horizontal="left" wrapText="1"/>
    </xf>
    <xf numFmtId="165" fontId="17" fillId="0" borderId="76" xfId="0" applyNumberFormat="1" applyFont="1" applyBorder="1" applyAlignment="1" applyProtection="1">
      <alignment horizontal="center" wrapText="1"/>
    </xf>
    <xf numFmtId="0" fontId="11" fillId="0" borderId="71" xfId="0"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7" fillId="0" borderId="25" xfId="0" applyFont="1" applyBorder="1" applyAlignment="1" applyProtection="1">
      <alignment horizontal="left" wrapText="1" indent="2"/>
    </xf>
    <xf numFmtId="0" fontId="11" fillId="0" borderId="72" xfId="0" applyFont="1" applyFill="1" applyBorder="1" applyAlignment="1" applyProtection="1">
      <alignment horizontal="center" vertical="center" wrapText="1"/>
    </xf>
    <xf numFmtId="0" fontId="18" fillId="0" borderId="16" xfId="0" applyFont="1" applyBorder="1" applyAlignment="1" applyProtection="1"/>
    <xf numFmtId="0" fontId="9" fillId="0" borderId="25" xfId="0" applyFont="1" applyBorder="1" applyProtection="1"/>
    <xf numFmtId="0" fontId="11" fillId="0" borderId="62" xfId="0" applyFont="1" applyBorder="1" applyAlignment="1" applyProtection="1">
      <alignment horizontal="center" vertical="center" wrapText="1"/>
    </xf>
    <xf numFmtId="0" fontId="17" fillId="0" borderId="36" xfId="0" applyFont="1" applyBorder="1" applyProtection="1"/>
    <xf numFmtId="0" fontId="17" fillId="0" borderId="26" xfId="0" applyFont="1" applyBorder="1" applyAlignment="1" applyProtection="1">
      <alignment horizontal="left" wrapText="1"/>
    </xf>
    <xf numFmtId="165" fontId="17" fillId="0" borderId="77" xfId="0" applyNumberFormat="1" applyFont="1" applyBorder="1" applyAlignment="1" applyProtection="1">
      <alignment horizontal="center" wrapText="1"/>
    </xf>
    <xf numFmtId="0" fontId="0" fillId="0" borderId="0" xfId="0" applyProtection="1"/>
    <xf numFmtId="0" fontId="11" fillId="5" borderId="67" xfId="0" applyFont="1" applyFill="1" applyBorder="1" applyAlignment="1" applyProtection="1">
      <alignment horizontal="center" vertical="center" wrapText="1"/>
      <protection locked="0"/>
    </xf>
    <xf numFmtId="0" fontId="5" fillId="0" borderId="18" xfId="0" applyFont="1" applyBorder="1" applyProtection="1"/>
    <xf numFmtId="0" fontId="0" fillId="0" borderId="23" xfId="0" applyBorder="1" applyProtection="1"/>
    <xf numFmtId="0" fontId="23" fillId="0" borderId="23" xfId="0" applyFont="1" applyBorder="1" applyProtection="1"/>
    <xf numFmtId="0" fontId="27" fillId="0" borderId="23" xfId="0" applyFont="1" applyBorder="1" applyProtection="1"/>
    <xf numFmtId="0" fontId="0" fillId="0" borderId="21" xfId="0" applyBorder="1" applyProtection="1"/>
    <xf numFmtId="0" fontId="11" fillId="0" borderId="15" xfId="0" applyFont="1" applyBorder="1" applyAlignment="1" applyProtection="1">
      <alignment horizontal="center" vertical="top" wrapText="1"/>
    </xf>
    <xf numFmtId="0" fontId="11" fillId="0" borderId="31" xfId="0" applyFont="1" applyBorder="1" applyAlignment="1" applyProtection="1">
      <alignment horizontal="center" vertical="top" wrapText="1"/>
    </xf>
    <xf numFmtId="0" fontId="0" fillId="0" borderId="16" xfId="0" applyBorder="1" applyProtection="1"/>
    <xf numFmtId="0" fontId="0" fillId="0" borderId="22" xfId="0" applyBorder="1" applyProtection="1"/>
    <xf numFmtId="0" fontId="11" fillId="0" borderId="46" xfId="0" applyFont="1" applyBorder="1" applyAlignment="1" applyProtection="1">
      <alignment horizontal="center" vertical="top" wrapText="1"/>
    </xf>
    <xf numFmtId="0" fontId="18" fillId="0" borderId="9" xfId="0" applyFont="1" applyBorder="1" applyAlignment="1" applyProtection="1">
      <alignment horizontal="center" vertical="center" wrapText="1"/>
    </xf>
    <xf numFmtId="0" fontId="18" fillId="0" borderId="10" xfId="0" applyFont="1" applyBorder="1" applyAlignment="1" applyProtection="1">
      <alignment horizontal="center" vertical="center" wrapText="1"/>
    </xf>
    <xf numFmtId="0" fontId="11" fillId="0" borderId="17" xfId="0" applyFont="1" applyBorder="1" applyAlignment="1" applyProtection="1">
      <alignment horizontal="center" vertical="top" wrapText="1"/>
    </xf>
    <xf numFmtId="0" fontId="11" fillId="0" borderId="11" xfId="0" applyFont="1" applyBorder="1" applyAlignment="1" applyProtection="1">
      <alignment horizontal="center" vertical="top" wrapText="1"/>
    </xf>
    <xf numFmtId="0" fontId="18" fillId="0" borderId="2" xfId="0" applyFont="1" applyBorder="1" applyAlignment="1" applyProtection="1">
      <alignment horizontal="center" wrapText="1"/>
    </xf>
    <xf numFmtId="0" fontId="0" fillId="0" borderId="38" xfId="0" applyBorder="1" applyProtection="1"/>
    <xf numFmtId="0" fontId="24" fillId="0" borderId="26" xfId="0" applyFont="1" applyBorder="1" applyAlignment="1" applyProtection="1">
      <alignment vertical="top" wrapText="1"/>
    </xf>
    <xf numFmtId="0" fontId="18" fillId="0" borderId="15" xfId="0" applyFont="1" applyBorder="1" applyAlignment="1" applyProtection="1"/>
    <xf numFmtId="0" fontId="18" fillId="0" borderId="24" xfId="0" applyFont="1" applyBorder="1" applyProtection="1"/>
    <xf numFmtId="0" fontId="11" fillId="0" borderId="81" xfId="0" applyFont="1" applyBorder="1" applyAlignment="1" applyProtection="1">
      <alignment horizontal="center" vertical="center" wrapText="1"/>
    </xf>
    <xf numFmtId="0" fontId="11" fillId="0" borderId="40" xfId="0" applyFont="1" applyBorder="1" applyAlignment="1" applyProtection="1">
      <alignment horizontal="center" vertical="center" wrapText="1"/>
    </xf>
    <xf numFmtId="0" fontId="18" fillId="0" borderId="25" xfId="0" applyFont="1" applyBorder="1" applyProtection="1"/>
    <xf numFmtId="0" fontId="17" fillId="0" borderId="23" xfId="0" applyFont="1" applyBorder="1" applyProtection="1"/>
    <xf numFmtId="0" fontId="0" fillId="0" borderId="29" xfId="0" applyBorder="1" applyProtection="1"/>
    <xf numFmtId="0" fontId="0" fillId="0" borderId="30" xfId="0" applyBorder="1" applyProtection="1"/>
    <xf numFmtId="0" fontId="11" fillId="5" borderId="40" xfId="0" applyFont="1" applyFill="1" applyBorder="1" applyAlignment="1" applyProtection="1">
      <alignment horizontal="center" vertical="center" wrapText="1"/>
      <protection locked="0"/>
    </xf>
    <xf numFmtId="0" fontId="11" fillId="5" borderId="41" xfId="0" applyFont="1" applyFill="1" applyBorder="1" applyAlignment="1" applyProtection="1">
      <alignment horizontal="center" vertical="center" wrapText="1"/>
      <protection locked="0"/>
    </xf>
    <xf numFmtId="0" fontId="37" fillId="5" borderId="40" xfId="0" applyFont="1" applyFill="1" applyBorder="1" applyAlignment="1" applyProtection="1">
      <alignment horizontal="center" vertical="center"/>
      <protection locked="0"/>
    </xf>
    <xf numFmtId="0" fontId="37" fillId="5" borderId="1" xfId="0" applyFont="1" applyFill="1" applyBorder="1" applyAlignment="1" applyProtection="1">
      <alignment horizontal="center" vertical="center"/>
      <protection locked="0"/>
    </xf>
    <xf numFmtId="0" fontId="37" fillId="5" borderId="62" xfId="0" applyFont="1" applyFill="1" applyBorder="1" applyAlignment="1" applyProtection="1">
      <alignment horizontal="center" vertical="center"/>
      <protection locked="0"/>
    </xf>
    <xf numFmtId="0" fontId="37" fillId="5" borderId="41" xfId="0" applyFont="1" applyFill="1" applyBorder="1" applyAlignment="1" applyProtection="1">
      <alignment horizontal="center" vertical="center"/>
      <protection locked="0"/>
    </xf>
    <xf numFmtId="0" fontId="37" fillId="5" borderId="42" xfId="0" applyFont="1" applyFill="1" applyBorder="1" applyAlignment="1" applyProtection="1">
      <alignment horizontal="center" vertical="center"/>
      <protection locked="0"/>
    </xf>
    <xf numFmtId="0" fontId="37" fillId="5" borderId="67" xfId="0" applyFont="1" applyFill="1" applyBorder="1" applyAlignment="1" applyProtection="1">
      <alignment horizontal="center" vertical="center"/>
      <protection locked="0"/>
    </xf>
    <xf numFmtId="0" fontId="37" fillId="5" borderId="1" xfId="0" applyFont="1" applyFill="1" applyBorder="1" applyAlignment="1" applyProtection="1">
      <alignment horizontal="center" vertical="center" wrapText="1"/>
      <protection locked="0"/>
    </xf>
    <xf numFmtId="0" fontId="37" fillId="5" borderId="83" xfId="0" applyFont="1" applyFill="1" applyBorder="1" applyAlignment="1" applyProtection="1">
      <alignment horizontal="center" vertical="center"/>
      <protection locked="0"/>
    </xf>
    <xf numFmtId="0" fontId="37" fillId="5" borderId="97" xfId="0" applyFont="1" applyFill="1" applyBorder="1" applyAlignment="1" applyProtection="1">
      <alignment horizontal="center" vertical="center"/>
      <protection locked="0"/>
    </xf>
    <xf numFmtId="0" fontId="17" fillId="6" borderId="0" xfId="0" applyFont="1" applyFill="1" applyBorder="1" applyAlignment="1" applyProtection="1">
      <alignment horizontal="left" vertical="center" indent="2"/>
    </xf>
    <xf numFmtId="0" fontId="17" fillId="6" borderId="0" xfId="0" applyFont="1" applyFill="1" applyBorder="1" applyAlignment="1" applyProtection="1">
      <alignment vertical="center"/>
    </xf>
    <xf numFmtId="0" fontId="13" fillId="0" borderId="98" xfId="0" applyFont="1" applyFill="1" applyBorder="1" applyAlignment="1" applyProtection="1">
      <alignment horizontal="center" vertical="center"/>
    </xf>
    <xf numFmtId="0" fontId="11" fillId="5" borderId="83" xfId="0" applyFont="1" applyFill="1" applyBorder="1" applyAlignment="1" applyProtection="1">
      <alignment horizontal="center" vertical="center"/>
      <protection locked="0"/>
    </xf>
    <xf numFmtId="0" fontId="11" fillId="0" borderId="83" xfId="0" applyFont="1" applyFill="1" applyBorder="1" applyAlignment="1" applyProtection="1">
      <alignment horizontal="center" vertical="center"/>
    </xf>
    <xf numFmtId="0" fontId="11" fillId="0" borderId="97" xfId="0" applyFont="1" applyFill="1" applyBorder="1" applyAlignment="1" applyProtection="1">
      <alignment horizontal="center" vertical="center"/>
    </xf>
    <xf numFmtId="0" fontId="13" fillId="0" borderId="60" xfId="0" applyFont="1" applyFill="1" applyBorder="1" applyAlignment="1" applyProtection="1">
      <alignment horizontal="center" vertical="center"/>
    </xf>
    <xf numFmtId="0" fontId="11" fillId="5" borderId="72" xfId="0" applyFont="1" applyFill="1" applyBorder="1" applyAlignment="1" applyProtection="1">
      <alignment horizontal="center" vertical="center"/>
      <protection locked="0"/>
    </xf>
    <xf numFmtId="0" fontId="11" fillId="0" borderId="72" xfId="0" applyFont="1" applyFill="1" applyBorder="1" applyAlignment="1" applyProtection="1">
      <alignment horizontal="center" vertical="center"/>
    </xf>
    <xf numFmtId="0" fontId="13" fillId="0" borderId="99" xfId="0" applyFont="1" applyFill="1" applyBorder="1" applyAlignment="1" applyProtection="1">
      <alignment horizontal="center" vertical="center"/>
    </xf>
    <xf numFmtId="0" fontId="6" fillId="2" borderId="100" xfId="0" applyFont="1" applyFill="1" applyBorder="1" applyAlignment="1" applyProtection="1">
      <alignment horizontal="center" vertical="center"/>
    </xf>
    <xf numFmtId="0" fontId="11" fillId="0" borderId="101" xfId="0" applyFont="1" applyFill="1" applyBorder="1" applyAlignment="1" applyProtection="1">
      <alignment horizontal="center" vertical="center"/>
    </xf>
    <xf numFmtId="0" fontId="17" fillId="2" borderId="0" xfId="0" applyFont="1" applyFill="1" applyBorder="1" applyAlignment="1" applyProtection="1">
      <alignment horizontal="left" vertical="center" wrapText="1"/>
    </xf>
    <xf numFmtId="0" fontId="5" fillId="5" borderId="0" xfId="0" applyFont="1" applyFill="1" applyBorder="1" applyAlignment="1" applyProtection="1">
      <alignment horizontal="center" vertical="center"/>
      <protection locked="0"/>
    </xf>
    <xf numFmtId="17" fontId="30" fillId="5" borderId="0" xfId="0"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18" fillId="2" borderId="7" xfId="0" applyFont="1" applyFill="1" applyBorder="1" applyAlignment="1" applyProtection="1">
      <alignment horizontal="right" vertical="center"/>
    </xf>
    <xf numFmtId="0" fontId="5" fillId="0" borderId="0" xfId="0" applyFont="1" applyBorder="1" applyAlignment="1" applyProtection="1">
      <alignment horizontal="center" vertical="center"/>
    </xf>
    <xf numFmtId="0" fontId="15" fillId="0" borderId="0" xfId="0" applyFont="1" applyBorder="1" applyAlignment="1" applyProtection="1">
      <alignment horizontal="center" vertical="center"/>
    </xf>
    <xf numFmtId="0" fontId="15" fillId="2" borderId="0" xfId="0" applyFont="1" applyFill="1" applyBorder="1" applyAlignment="1" applyProtection="1">
      <alignment horizontal="center" vertical="center"/>
    </xf>
    <xf numFmtId="0" fontId="7" fillId="0" borderId="0" xfId="0" applyFont="1" applyAlignment="1" applyProtection="1">
      <alignment horizontal="center" vertical="center"/>
    </xf>
    <xf numFmtId="17" fontId="30" fillId="3" borderId="0"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167" fontId="5" fillId="3" borderId="0" xfId="0" applyNumberFormat="1" applyFont="1" applyFill="1" applyBorder="1" applyAlignment="1" applyProtection="1">
      <alignment horizontal="center" vertical="center"/>
    </xf>
    <xf numFmtId="0" fontId="17" fillId="2" borderId="0" xfId="0" applyFont="1" applyFill="1" applyBorder="1" applyAlignment="1" applyProtection="1">
      <alignment horizontal="justify" vertical="center" wrapText="1"/>
    </xf>
    <xf numFmtId="0" fontId="0" fillId="0" borderId="0" xfId="0" applyAlignment="1" applyProtection="1">
      <alignment horizontal="justify"/>
    </xf>
    <xf numFmtId="0" fontId="0" fillId="0" borderId="0" xfId="0" applyAlignment="1" applyProtection="1">
      <alignment horizontal="justify" vertical="center" wrapText="1"/>
    </xf>
    <xf numFmtId="0" fontId="21" fillId="0" borderId="4" xfId="0" applyFont="1" applyBorder="1" applyAlignment="1" applyProtection="1">
      <alignment horizontal="center" wrapText="1"/>
    </xf>
    <xf numFmtId="0" fontId="33" fillId="0" borderId="8" xfId="0" applyFont="1" applyBorder="1" applyAlignment="1" applyProtection="1"/>
    <xf numFmtId="0" fontId="18" fillId="0" borderId="2" xfId="0" applyFont="1" applyBorder="1" applyAlignment="1" applyProtection="1">
      <alignment horizontal="center" wrapText="1"/>
    </xf>
    <xf numFmtId="0" fontId="18" fillId="0" borderId="6" xfId="0" applyFont="1" applyBorder="1" applyAlignment="1" applyProtection="1">
      <alignment horizontal="center" wrapText="1"/>
    </xf>
    <xf numFmtId="0" fontId="2" fillId="2" borderId="2" xfId="0" applyFont="1" applyFill="1" applyBorder="1" applyAlignment="1" applyProtection="1">
      <alignment horizontal="center" vertical="center" wrapText="1"/>
    </xf>
    <xf numFmtId="0" fontId="2" fillId="2" borderId="35"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2" fillId="2" borderId="80" xfId="0" applyFont="1" applyFill="1" applyBorder="1" applyAlignment="1" applyProtection="1">
      <alignment horizontal="center" vertical="center" wrapText="1"/>
    </xf>
    <xf numFmtId="0" fontId="18" fillId="0" borderId="9" xfId="0" applyFont="1" applyBorder="1" applyAlignment="1" applyProtection="1">
      <alignment horizontal="center" vertical="center"/>
    </xf>
    <xf numFmtId="0" fontId="18" fillId="0" borderId="74" xfId="0" applyFont="1" applyBorder="1" applyAlignment="1" applyProtection="1">
      <alignment horizontal="center" vertical="center"/>
    </xf>
    <xf numFmtId="0" fontId="18" fillId="0" borderId="10" xfId="0" applyFont="1" applyBorder="1" applyAlignment="1" applyProtection="1">
      <alignment horizontal="center" vertical="center"/>
    </xf>
    <xf numFmtId="0" fontId="18" fillId="6" borderId="4" xfId="0" applyFont="1" applyFill="1" applyBorder="1" applyAlignment="1" applyProtection="1">
      <alignment horizontal="center" wrapText="1"/>
    </xf>
    <xf numFmtId="0" fontId="2" fillId="6" borderId="8" xfId="0" applyFont="1" applyFill="1" applyBorder="1" applyAlignment="1" applyProtection="1"/>
    <xf numFmtId="0" fontId="18" fillId="6" borderId="35" xfId="0" applyFont="1" applyFill="1" applyBorder="1" applyAlignment="1" applyProtection="1">
      <alignment horizontal="center" wrapText="1"/>
    </xf>
    <xf numFmtId="0" fontId="18" fillId="6" borderId="13" xfId="0" applyFont="1" applyFill="1" applyBorder="1" applyAlignment="1" applyProtection="1">
      <alignment horizontal="center" wrapText="1"/>
    </xf>
    <xf numFmtId="0" fontId="18" fillId="0" borderId="4" xfId="0" applyFont="1" applyBorder="1" applyAlignment="1" applyProtection="1">
      <alignment horizontal="center" wrapText="1"/>
    </xf>
    <xf numFmtId="0" fontId="18" fillId="0" borderId="39" xfId="0" applyFont="1" applyBorder="1" applyAlignment="1" applyProtection="1">
      <alignment horizontal="center" wrapText="1"/>
    </xf>
    <xf numFmtId="17" fontId="30" fillId="0" borderId="28" xfId="0" applyNumberFormat="1" applyFont="1" applyBorder="1" applyAlignment="1" applyProtection="1">
      <alignment horizontal="center" vertical="center"/>
    </xf>
    <xf numFmtId="17" fontId="30" fillId="0" borderId="21" xfId="0" applyNumberFormat="1" applyFont="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20" xfId="0" applyNumberFormat="1" applyFont="1" applyBorder="1" applyAlignment="1" applyProtection="1">
      <alignment horizontal="center" vertical="center"/>
    </xf>
    <xf numFmtId="167" fontId="5" fillId="0" borderId="21" xfId="0" applyNumberFormat="1" applyFont="1" applyBorder="1" applyAlignment="1" applyProtection="1">
      <alignment horizontal="center" vertical="center"/>
    </xf>
    <xf numFmtId="0" fontId="18" fillId="0" borderId="102" xfId="0" applyFont="1" applyBorder="1" applyAlignment="1" applyProtection="1">
      <alignment horizontal="right" vertical="center"/>
    </xf>
    <xf numFmtId="0" fontId="5" fillId="0" borderId="20" xfId="0" applyFont="1" applyBorder="1" applyAlignment="1" applyProtection="1">
      <alignment horizontal="center" vertical="center"/>
    </xf>
    <xf numFmtId="0" fontId="5" fillId="0" borderId="21" xfId="0" applyFont="1" applyBorder="1" applyAlignment="1" applyProtection="1">
      <alignment horizontal="center" vertical="center"/>
    </xf>
    <xf numFmtId="0" fontId="15" fillId="0" borderId="20"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80" xfId="0" applyFont="1" applyBorder="1" applyAlignment="1" applyProtection="1">
      <alignment horizontal="center" vertical="center" wrapText="1"/>
    </xf>
    <xf numFmtId="167" fontId="5" fillId="0" borderId="28" xfId="0" applyNumberFormat="1" applyFont="1" applyBorder="1" applyAlignment="1" applyProtection="1">
      <alignment horizontal="left"/>
    </xf>
    <xf numFmtId="167" fontId="5" fillId="0" borderId="21" xfId="0" applyNumberFormat="1" applyFont="1" applyBorder="1" applyAlignment="1" applyProtection="1">
      <alignment horizontal="left"/>
    </xf>
    <xf numFmtId="0" fontId="17" fillId="0" borderId="103" xfId="0" applyFont="1" applyBorder="1" applyAlignment="1" applyProtection="1">
      <alignment vertical="center" wrapText="1"/>
    </xf>
    <xf numFmtId="0" fontId="0" fillId="0" borderId="103" xfId="0" applyBorder="1" applyAlignment="1" applyProtection="1">
      <alignment vertical="center" wrapText="1"/>
    </xf>
    <xf numFmtId="0" fontId="0" fillId="0" borderId="23" xfId="0" applyBorder="1" applyAlignment="1" applyProtection="1">
      <alignment vertical="center" wrapText="1"/>
    </xf>
    <xf numFmtId="0" fontId="0" fillId="0" borderId="0" xfId="0" applyAlignment="1" applyProtection="1">
      <alignment vertical="center" wrapText="1"/>
    </xf>
    <xf numFmtId="0" fontId="0" fillId="0" borderId="92" xfId="0" applyBorder="1" applyAlignment="1" applyProtection="1">
      <alignment vertical="center" wrapText="1"/>
    </xf>
    <xf numFmtId="0" fontId="18" fillId="0" borderId="103" xfId="0" applyFont="1" applyBorder="1" applyAlignment="1" applyProtection="1">
      <alignment horizontal="right" vertical="center"/>
    </xf>
    <xf numFmtId="0" fontId="17" fillId="0" borderId="103" xfId="0" applyFont="1" applyBorder="1" applyAlignment="1" applyProtection="1">
      <alignment horizontal="justify" wrapText="1"/>
    </xf>
    <xf numFmtId="0" fontId="17" fillId="0" borderId="103" xfId="0" applyFont="1" applyBorder="1" applyAlignment="1">
      <alignment horizontal="justify" wrapText="1"/>
    </xf>
    <xf numFmtId="0" fontId="17" fillId="0" borderId="0" xfId="0" applyFont="1" applyAlignment="1">
      <alignment horizontal="justify" wrapText="1"/>
    </xf>
    <xf numFmtId="0" fontId="18" fillId="0" borderId="2" xfId="0" applyFont="1" applyBorder="1" applyAlignment="1">
      <alignment horizontal="center" vertical="center" wrapText="1"/>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0" fillId="0" borderId="80" xfId="0" applyBorder="1" applyAlignment="1">
      <alignment horizontal="center" vertical="center" wrapText="1"/>
    </xf>
    <xf numFmtId="0" fontId="18" fillId="0" borderId="4" xfId="0" applyFont="1" applyBorder="1" applyAlignment="1">
      <alignment horizontal="center" vertical="center" wrapText="1"/>
    </xf>
    <xf numFmtId="0" fontId="0" fillId="0" borderId="8" xfId="0" applyBorder="1" applyAlignment="1">
      <alignment horizontal="center" vertical="center" wrapText="1"/>
    </xf>
    <xf numFmtId="167" fontId="5" fillId="0" borderId="28" xfId="0" applyNumberFormat="1" applyFont="1" applyBorder="1" applyAlignment="1">
      <alignment horizontal="center"/>
    </xf>
    <xf numFmtId="167" fontId="5" fillId="0" borderId="20" xfId="0" applyNumberFormat="1" applyFont="1" applyBorder="1" applyAlignment="1">
      <alignment horizontal="center"/>
    </xf>
    <xf numFmtId="167" fontId="5" fillId="0" borderId="21" xfId="0" applyNumberFormat="1" applyFont="1" applyBorder="1" applyAlignment="1">
      <alignment horizontal="center"/>
    </xf>
    <xf numFmtId="0" fontId="2" fillId="0" borderId="104" xfId="0" applyFont="1" applyBorder="1" applyAlignment="1">
      <alignment horizontal="center"/>
    </xf>
    <xf numFmtId="0" fontId="2" fillId="0" borderId="21" xfId="0" applyFont="1" applyBorder="1" applyAlignment="1">
      <alignment horizontal="center"/>
    </xf>
    <xf numFmtId="0" fontId="18" fillId="0" borderId="78" xfId="0" applyFont="1" applyFill="1" applyBorder="1" applyAlignment="1">
      <alignment horizontal="right" vertical="center"/>
    </xf>
    <xf numFmtId="0" fontId="18" fillId="0" borderId="102" xfId="0" applyFont="1" applyFill="1" applyBorder="1" applyAlignment="1">
      <alignment horizontal="right" vertical="center"/>
    </xf>
    <xf numFmtId="0" fontId="5" fillId="0" borderId="20" xfId="0" applyFont="1" applyBorder="1" applyAlignment="1">
      <alignment horizontal="center"/>
    </xf>
    <xf numFmtId="0" fontId="15" fillId="0" borderId="20" xfId="0" applyFont="1" applyBorder="1" applyAlignment="1">
      <alignment horizontal="center"/>
    </xf>
    <xf numFmtId="0" fontId="11" fillId="0" borderId="93" xfId="0" applyFont="1" applyBorder="1" applyAlignment="1">
      <alignment horizontal="center" vertical="top" wrapText="1"/>
    </xf>
    <xf numFmtId="0" fontId="0" fillId="0" borderId="93" xfId="0" applyBorder="1"/>
    <xf numFmtId="0" fontId="0" fillId="0" borderId="27" xfId="0" applyBorder="1"/>
    <xf numFmtId="0" fontId="18" fillId="0" borderId="9"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103" xfId="0" applyBorder="1" applyAlignment="1" applyProtection="1">
      <alignment horizontal="justify" wrapText="1"/>
    </xf>
    <xf numFmtId="0" fontId="0" fillId="0" borderId="0" xfId="0" applyAlignment="1" applyProtection="1">
      <alignment horizontal="justify" wrapText="1"/>
    </xf>
    <xf numFmtId="167" fontId="5" fillId="0" borderId="28" xfId="0" applyNumberFormat="1" applyFont="1" applyBorder="1" applyAlignment="1" applyProtection="1">
      <alignment horizontal="center"/>
    </xf>
    <xf numFmtId="167" fontId="5" fillId="0" borderId="20" xfId="0" applyNumberFormat="1" applyFont="1" applyBorder="1" applyAlignment="1" applyProtection="1">
      <alignment horizontal="center"/>
    </xf>
    <xf numFmtId="167" fontId="5" fillId="0" borderId="21" xfId="0" applyNumberFormat="1" applyFont="1" applyBorder="1" applyAlignment="1" applyProtection="1">
      <alignment horizontal="center"/>
    </xf>
    <xf numFmtId="17" fontId="30" fillId="0" borderId="28" xfId="0" applyNumberFormat="1" applyFont="1" applyBorder="1" applyAlignment="1" applyProtection="1">
      <alignment horizontal="center"/>
    </xf>
    <xf numFmtId="0" fontId="30" fillId="0" borderId="21" xfId="0" applyFont="1" applyBorder="1" applyAlignment="1" applyProtection="1">
      <alignment horizontal="center"/>
    </xf>
    <xf numFmtId="0" fontId="18" fillId="0" borderId="9" xfId="0" applyFont="1" applyBorder="1" applyAlignment="1" applyProtection="1">
      <alignment horizontal="center" wrapText="1"/>
    </xf>
    <xf numFmtId="0" fontId="18" fillId="0" borderId="74" xfId="0" applyFont="1" applyBorder="1" applyAlignment="1" applyProtection="1">
      <alignment horizontal="center" wrapText="1"/>
    </xf>
    <xf numFmtId="0" fontId="18" fillId="0" borderId="10" xfId="0" applyFont="1" applyBorder="1" applyAlignment="1" applyProtection="1">
      <alignment horizontal="center" wrapText="1"/>
    </xf>
    <xf numFmtId="0" fontId="18" fillId="0" borderId="74" xfId="0" applyFont="1" applyBorder="1" applyAlignment="1" applyProtection="1">
      <alignment horizontal="center"/>
    </xf>
    <xf numFmtId="0" fontId="18" fillId="0" borderId="10" xfId="0" applyFont="1" applyBorder="1" applyAlignment="1" applyProtection="1">
      <alignment horizontal="center"/>
    </xf>
    <xf numFmtId="0" fontId="18" fillId="0" borderId="9" xfId="0" applyFont="1" applyBorder="1" applyAlignment="1" applyProtection="1">
      <alignment horizontal="center"/>
    </xf>
    <xf numFmtId="0" fontId="5" fillId="0" borderId="28" xfId="0" applyFont="1" applyBorder="1" applyAlignment="1" applyProtection="1">
      <alignment horizontal="center"/>
    </xf>
    <xf numFmtId="0" fontId="5" fillId="0" borderId="20" xfId="0" applyFont="1" applyBorder="1" applyAlignment="1" applyProtection="1">
      <alignment horizontal="center"/>
    </xf>
    <xf numFmtId="0" fontId="5" fillId="0" borderId="21" xfId="0" applyFont="1" applyBorder="1" applyAlignment="1" applyProtection="1">
      <alignment horizontal="center"/>
    </xf>
    <xf numFmtId="0" fontId="15" fillId="0" borderId="0" xfId="0" applyFont="1" applyBorder="1" applyAlignment="1" applyProtection="1">
      <alignment horizontal="center"/>
    </xf>
    <xf numFmtId="0" fontId="15" fillId="0" borderId="28" xfId="0" applyFont="1" applyBorder="1" applyAlignment="1" applyProtection="1">
      <alignment horizontal="center"/>
    </xf>
    <xf numFmtId="0" fontId="15" fillId="0" borderId="20" xfId="0" applyFont="1" applyBorder="1" applyAlignment="1" applyProtection="1">
      <alignment horizontal="center"/>
    </xf>
    <xf numFmtId="0" fontId="15" fillId="0" borderId="21" xfId="0" applyFont="1" applyBorder="1" applyAlignment="1" applyProtection="1">
      <alignment horizontal="center"/>
    </xf>
    <xf numFmtId="0" fontId="18" fillId="0" borderId="7" xfId="0" applyFont="1" applyBorder="1" applyAlignment="1" applyProtection="1">
      <alignment horizontal="right"/>
    </xf>
    <xf numFmtId="0" fontId="1" fillId="0" borderId="104" xfId="0" applyFont="1" applyBorder="1" applyAlignment="1" applyProtection="1">
      <alignment horizontal="center"/>
    </xf>
    <xf numFmtId="0" fontId="1" fillId="0" borderId="21" xfId="0" applyFont="1" applyBorder="1" applyAlignment="1" applyProtection="1">
      <alignment horizontal="center"/>
    </xf>
    <xf numFmtId="0" fontId="17" fillId="0" borderId="20" xfId="0" applyFont="1" applyBorder="1" applyAlignment="1" applyProtection="1"/>
    <xf numFmtId="17" fontId="30" fillId="0" borderId="20" xfId="0" applyNumberFormat="1" applyFont="1" applyBorder="1" applyAlignment="1" applyProtection="1">
      <alignment horizontal="center"/>
    </xf>
    <xf numFmtId="0" fontId="0" fillId="0" borderId="21" xfId="0" applyBorder="1" applyAlignment="1" applyProtection="1"/>
    <xf numFmtId="167" fontId="0" fillId="0" borderId="20" xfId="0" applyNumberFormat="1" applyBorder="1" applyAlignment="1" applyProtection="1"/>
    <xf numFmtId="167" fontId="0" fillId="0" borderId="21" xfId="0" applyNumberFormat="1" applyBorder="1" applyAlignment="1" applyProtection="1"/>
    <xf numFmtId="0" fontId="18" fillId="0" borderId="2" xfId="0" applyFont="1" applyBorder="1" applyAlignment="1" applyProtection="1">
      <alignment horizontal="center" vertical="center" wrapText="1"/>
    </xf>
    <xf numFmtId="0" fontId="0" fillId="0" borderId="35" xfId="0" applyBorder="1" applyAlignment="1" applyProtection="1">
      <alignment wrapText="1"/>
    </xf>
    <xf numFmtId="0" fontId="0" fillId="0" borderId="5" xfId="0" applyBorder="1" applyAlignment="1" applyProtection="1">
      <alignment wrapText="1"/>
    </xf>
    <xf numFmtId="0" fontId="0" fillId="0" borderId="80" xfId="0" applyBorder="1" applyAlignment="1" applyProtection="1">
      <alignment wrapText="1"/>
    </xf>
    <xf numFmtId="0" fontId="0" fillId="0" borderId="35" xfId="0"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80" xfId="0"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8" fillId="0" borderId="7" xfId="0" applyFont="1" applyBorder="1" applyAlignment="1" applyProtection="1">
      <alignment horizontal="right" vertical="center"/>
    </xf>
    <xf numFmtId="0" fontId="18" fillId="0" borderId="3" xfId="0" applyFont="1" applyBorder="1" applyAlignment="1" applyProtection="1">
      <alignment horizontal="center" wrapText="1"/>
    </xf>
    <xf numFmtId="0" fontId="18" fillId="0" borderId="9" xfId="0" applyFont="1" applyBorder="1" applyAlignment="1" applyProtection="1">
      <alignment horizontal="center" vertical="center" wrapText="1"/>
    </xf>
    <xf numFmtId="0" fontId="18" fillId="0" borderId="10" xfId="0" applyFont="1" applyBorder="1" applyAlignment="1" applyProtection="1">
      <alignment horizontal="center" vertical="center" wrapText="1"/>
    </xf>
    <xf numFmtId="0" fontId="15" fillId="0" borderId="0" xfId="0" applyFont="1" applyAlignment="1" applyProtection="1">
      <alignment horizontal="center"/>
    </xf>
    <xf numFmtId="0" fontId="18" fillId="0" borderId="3" xfId="0" applyFont="1" applyBorder="1" applyAlignment="1" applyProtection="1">
      <alignment horizontal="center" vertical="center" wrapText="1"/>
    </xf>
    <xf numFmtId="0" fontId="18" fillId="0" borderId="35" xfId="0" applyFont="1" applyBorder="1" applyAlignment="1" applyProtection="1">
      <alignment horizontal="center" vertical="center" wrapText="1"/>
    </xf>
    <xf numFmtId="0" fontId="11" fillId="0" borderId="105" xfId="0" applyFont="1" applyBorder="1" applyAlignment="1" applyProtection="1">
      <alignment horizontal="center" vertical="top" wrapText="1"/>
    </xf>
    <xf numFmtId="0" fontId="11" fillId="0" borderId="46" xfId="0" applyFont="1" applyBorder="1" applyAlignment="1" applyProtection="1">
      <alignment horizontal="center" vertical="top" wrapText="1"/>
    </xf>
    <xf numFmtId="0" fontId="11" fillId="0" borderId="89" xfId="0" applyFont="1" applyBorder="1" applyAlignment="1" applyProtection="1">
      <alignment horizontal="center" vertical="top" wrapText="1"/>
    </xf>
    <xf numFmtId="0" fontId="2" fillId="0" borderId="104" xfId="0" applyFont="1" applyBorder="1" applyAlignment="1" applyProtection="1">
      <alignment horizontal="center"/>
    </xf>
    <xf numFmtId="0" fontId="2" fillId="0" borderId="21" xfId="0" applyFont="1" applyBorder="1" applyAlignment="1" applyProtection="1">
      <alignment horizontal="center"/>
    </xf>
    <xf numFmtId="0" fontId="17" fillId="0" borderId="20" xfId="0" applyFont="1" applyBorder="1" applyAlignment="1">
      <alignment wrapText="1"/>
    </xf>
    <xf numFmtId="0" fontId="0" fillId="0" borderId="20" xfId="0" applyBorder="1" applyAlignment="1">
      <alignment wrapText="1"/>
    </xf>
    <xf numFmtId="167" fontId="0" fillId="0" borderId="21" xfId="0" applyNumberFormat="1" applyBorder="1" applyAlignment="1">
      <alignment horizontal="center"/>
    </xf>
    <xf numFmtId="0" fontId="1" fillId="0" borderId="16" xfId="0" applyFont="1" applyBorder="1" applyAlignment="1">
      <alignment horizontal="center"/>
    </xf>
    <xf numFmtId="0" fontId="1" fillId="0" borderId="22"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5" fillId="0" borderId="28"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8" xfId="0" applyFont="1" applyBorder="1" applyAlignment="1">
      <alignment horizontal="center"/>
    </xf>
    <xf numFmtId="0" fontId="6" fillId="0" borderId="0" xfId="0" applyFont="1" applyBorder="1" applyAlignment="1">
      <alignment horizontal="center" vertical="center"/>
    </xf>
    <xf numFmtId="0" fontId="18" fillId="0" borderId="102" xfId="0" applyFont="1" applyBorder="1" applyAlignment="1">
      <alignment horizontal="right" vertical="center"/>
    </xf>
    <xf numFmtId="0" fontId="18" fillId="0" borderId="9" xfId="0" applyFont="1" applyBorder="1" applyAlignment="1">
      <alignment horizontal="center" vertical="center"/>
    </xf>
    <xf numFmtId="0" fontId="18" fillId="0" borderId="74" xfId="0" applyFont="1" applyBorder="1" applyAlignment="1">
      <alignment horizontal="center" vertical="center"/>
    </xf>
    <xf numFmtId="0" fontId="18" fillId="0" borderId="10" xfId="0" applyFont="1" applyBorder="1" applyAlignment="1">
      <alignment horizontal="center" vertical="center"/>
    </xf>
    <xf numFmtId="17" fontId="30" fillId="0" borderId="28" xfId="0" applyNumberFormat="1" applyFont="1" applyBorder="1" applyAlignment="1">
      <alignment horizontal="left"/>
    </xf>
    <xf numFmtId="0" fontId="18" fillId="0" borderId="21" xfId="0" applyFont="1" applyBorder="1" applyAlignment="1"/>
    <xf numFmtId="0" fontId="17" fillId="0" borderId="103" xfId="0" applyFont="1" applyBorder="1" applyAlignment="1">
      <alignment wrapText="1"/>
    </xf>
    <xf numFmtId="0" fontId="0" fillId="0" borderId="103" xfId="0" applyBorder="1" applyAlignment="1">
      <alignment wrapText="1"/>
    </xf>
    <xf numFmtId="0" fontId="0" fillId="0" borderId="18" xfId="0" applyBorder="1" applyAlignment="1">
      <alignment wrapText="1"/>
    </xf>
    <xf numFmtId="0" fontId="18" fillId="0" borderId="9" xfId="0" applyFont="1" applyBorder="1" applyAlignment="1">
      <alignment horizontal="center" wrapText="1"/>
    </xf>
    <xf numFmtId="0" fontId="18" fillId="0" borderId="10" xfId="0" applyFont="1" applyBorder="1" applyAlignment="1">
      <alignment horizontal="center" wrapText="1"/>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0" applyFont="1" applyFill="1" applyBorder="1" applyAlignment="1">
      <alignment horizontal="center" wrapText="1"/>
    </xf>
    <xf numFmtId="0" fontId="18" fillId="0" borderId="10" xfId="0" applyFont="1" applyFill="1" applyBorder="1" applyAlignment="1">
      <alignment horizontal="center" wrapText="1"/>
    </xf>
    <xf numFmtId="0" fontId="18" fillId="0" borderId="15" xfId="0" applyFont="1" applyBorder="1" applyAlignment="1">
      <alignment horizontal="left" wrapText="1"/>
    </xf>
    <xf numFmtId="0" fontId="18" fillId="0" borderId="24" xfId="0" applyFont="1" applyBorder="1" applyAlignment="1">
      <alignment horizontal="left" wrapText="1"/>
    </xf>
    <xf numFmtId="0" fontId="18" fillId="0" borderId="74" xfId="0" applyFont="1" applyBorder="1" applyAlignment="1">
      <alignment horizontal="center"/>
    </xf>
    <xf numFmtId="0" fontId="26" fillId="0" borderId="20" xfId="0" applyFont="1" applyBorder="1" applyAlignment="1">
      <alignment horizontal="center"/>
    </xf>
    <xf numFmtId="0" fontId="25" fillId="0" borderId="20" xfId="0" applyFont="1" applyBorder="1" applyAlignment="1">
      <alignment horizontal="center"/>
    </xf>
    <xf numFmtId="0" fontId="18" fillId="0" borderId="103" xfId="0" applyFont="1" applyBorder="1" applyAlignment="1">
      <alignment horizontal="right" vertical="center"/>
    </xf>
    <xf numFmtId="0" fontId="18" fillId="0" borderId="106" xfId="0" applyFont="1" applyBorder="1" applyAlignment="1">
      <alignment horizontal="righ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35" xfId="0" applyFont="1" applyBorder="1" applyAlignment="1">
      <alignment horizontal="center" vertical="center"/>
    </xf>
    <xf numFmtId="0" fontId="1" fillId="0" borderId="6" xfId="0" applyFont="1" applyBorder="1" applyAlignment="1">
      <alignment horizontal="center" vertical="center"/>
    </xf>
    <xf numFmtId="0" fontId="1" fillId="0" borderId="0" xfId="0" applyFont="1" applyBorder="1" applyAlignment="1">
      <alignment horizontal="center" vertical="center"/>
    </xf>
    <xf numFmtId="0" fontId="1" fillId="0" borderId="13" xfId="0" applyFont="1" applyBorder="1" applyAlignment="1">
      <alignment horizontal="center" vertical="center"/>
    </xf>
    <xf numFmtId="0" fontId="1" fillId="0" borderId="80" xfId="0" applyFont="1" applyBorder="1" applyAlignment="1">
      <alignment horizontal="center" vertical="center"/>
    </xf>
  </cellXfs>
  <cellStyles count="1">
    <cellStyle name="Standard" xfId="0" builtinId="0"/>
  </cellStyles>
  <dxfs count="210">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ont>
        <condense val="0"/>
        <extend val="0"/>
        <color indexed="9"/>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ont>
        <condense val="0"/>
        <extend val="0"/>
        <color indexed="9"/>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0"/>
        </patternFill>
      </fill>
    </dxf>
    <dxf>
      <fill>
        <patternFill>
          <bgColor indexed="10"/>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0"/>
        </patternFill>
      </fill>
    </dxf>
    <dxf>
      <fill>
        <patternFill>
          <bgColor indexed="10"/>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ont>
        <condense val="0"/>
        <extend val="0"/>
        <color indexed="9"/>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ont>
        <condense val="0"/>
        <extend val="0"/>
        <color indexed="9"/>
      </font>
    </dxf>
    <dxf>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ill>
        <patternFill>
          <bgColor indexed="13"/>
        </patternFill>
      </fill>
    </dxf>
    <dxf>
      <font>
        <condense val="0"/>
        <extend val="0"/>
        <color auto="1"/>
      </font>
      <fill>
        <patternFill>
          <bgColor indexed="13"/>
        </patternFill>
      </fill>
    </dxf>
    <dxf>
      <fill>
        <patternFill>
          <bgColor indexed="13"/>
        </patternFill>
      </fill>
    </dxf>
    <dxf>
      <font>
        <condense val="0"/>
        <extend val="0"/>
        <color auto="1"/>
      </font>
      <fill>
        <patternFill>
          <bgColor indexed="13"/>
        </patternFill>
      </fill>
    </dxf>
    <dxf>
      <font>
        <condense val="0"/>
        <extend val="0"/>
        <color indexed="9"/>
      </font>
    </dxf>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tabSelected="1" workbookViewId="0"/>
  </sheetViews>
  <sheetFormatPr baseColWidth="10" defaultRowHeight="12.75" x14ac:dyDescent="0.2"/>
  <sheetData>
    <row r="1" spans="1:10" ht="30" customHeight="1" x14ac:dyDescent="0.25">
      <c r="A1" s="91"/>
      <c r="B1" s="92"/>
      <c r="C1" s="92"/>
      <c r="D1" s="92"/>
      <c r="E1" s="92"/>
      <c r="F1" s="92"/>
      <c r="G1" s="92"/>
      <c r="H1" s="93"/>
      <c r="I1" s="43"/>
      <c r="J1" s="43"/>
    </row>
    <row r="2" spans="1:10" ht="18" x14ac:dyDescent="0.25">
      <c r="A2" s="124" t="s">
        <v>124</v>
      </c>
      <c r="B2" s="94"/>
      <c r="C2" s="94"/>
      <c r="D2" s="94"/>
      <c r="E2" s="94"/>
      <c r="F2" s="94"/>
      <c r="G2" s="94"/>
      <c r="H2" s="95"/>
      <c r="I2" s="43"/>
      <c r="J2" s="43"/>
    </row>
    <row r="3" spans="1:10" ht="18" x14ac:dyDescent="0.25">
      <c r="A3" s="96" t="s">
        <v>195</v>
      </c>
      <c r="B3" s="94"/>
      <c r="C3" s="94"/>
      <c r="D3" s="94"/>
      <c r="E3" s="94"/>
      <c r="F3" s="94"/>
      <c r="G3" s="94"/>
      <c r="H3" s="95"/>
      <c r="I3" s="43"/>
      <c r="J3" s="43"/>
    </row>
    <row r="4" spans="1:10" ht="12.75" customHeight="1" x14ac:dyDescent="0.25">
      <c r="A4" s="96" t="s">
        <v>125</v>
      </c>
      <c r="B4" s="98"/>
      <c r="C4" s="98"/>
      <c r="D4" s="98"/>
      <c r="E4" s="98"/>
      <c r="F4" s="99"/>
      <c r="G4" s="99"/>
      <c r="H4" s="95"/>
      <c r="I4" s="43"/>
      <c r="J4" s="43"/>
    </row>
    <row r="5" spans="1:10" ht="18" x14ac:dyDescent="0.25">
      <c r="A5" s="97"/>
      <c r="B5" s="98"/>
      <c r="C5" s="98"/>
      <c r="D5" s="98"/>
      <c r="E5" s="98"/>
      <c r="F5" s="99"/>
      <c r="G5" s="99"/>
      <c r="H5" s="95"/>
      <c r="I5" s="43"/>
      <c r="J5" s="43"/>
    </row>
    <row r="6" spans="1:10" ht="15.75" customHeight="1" x14ac:dyDescent="0.25">
      <c r="A6" s="100"/>
      <c r="B6" s="101"/>
      <c r="C6" s="101"/>
      <c r="D6" s="101"/>
      <c r="E6" s="101"/>
      <c r="F6" s="101"/>
      <c r="G6" s="101"/>
      <c r="H6" s="95"/>
      <c r="I6" s="43"/>
      <c r="J6" s="43"/>
    </row>
    <row r="7" spans="1:10" ht="15" x14ac:dyDescent="0.2">
      <c r="A7" s="102" t="s">
        <v>126</v>
      </c>
      <c r="B7" s="99"/>
      <c r="C7" s="99"/>
      <c r="D7" s="99"/>
      <c r="E7" s="99"/>
      <c r="F7" s="99"/>
      <c r="G7" s="99"/>
      <c r="H7" s="95"/>
      <c r="I7" s="43"/>
      <c r="J7" s="43"/>
    </row>
    <row r="8" spans="1:10" ht="15" x14ac:dyDescent="0.2">
      <c r="A8" s="103" t="s">
        <v>192</v>
      </c>
      <c r="B8" s="99"/>
      <c r="C8" s="99"/>
      <c r="D8" s="99"/>
      <c r="E8" s="99"/>
      <c r="F8" s="99"/>
      <c r="G8" s="99"/>
      <c r="H8" s="95"/>
      <c r="I8" s="43"/>
      <c r="J8" s="43"/>
    </row>
    <row r="9" spans="1:10" ht="12.75" customHeight="1" x14ac:dyDescent="0.2">
      <c r="A9" s="104"/>
      <c r="B9" s="99"/>
      <c r="C9" s="99"/>
      <c r="D9" s="99"/>
      <c r="E9" s="99"/>
      <c r="F9" s="99"/>
      <c r="G9" s="99"/>
      <c r="H9" s="95"/>
      <c r="I9" s="43"/>
      <c r="J9" s="43"/>
    </row>
    <row r="10" spans="1:10" x14ac:dyDescent="0.2">
      <c r="A10" s="104" t="s">
        <v>17</v>
      </c>
      <c r="B10" s="99" t="s">
        <v>127</v>
      </c>
      <c r="C10" s="99"/>
      <c r="D10" s="99"/>
      <c r="E10" s="99"/>
      <c r="F10" s="99"/>
      <c r="G10" s="99"/>
      <c r="H10" s="95"/>
      <c r="I10" s="43"/>
      <c r="J10" s="43"/>
    </row>
    <row r="11" spans="1:10" x14ac:dyDescent="0.2">
      <c r="A11" s="104"/>
      <c r="B11" s="99" t="s">
        <v>45</v>
      </c>
      <c r="C11" s="99"/>
      <c r="D11" s="99"/>
      <c r="E11" s="99"/>
      <c r="F11" s="99"/>
      <c r="G11" s="99"/>
      <c r="H11" s="95"/>
      <c r="I11" s="43"/>
      <c r="J11" s="43"/>
    </row>
    <row r="12" spans="1:10" ht="7.5" customHeight="1" x14ac:dyDescent="0.2">
      <c r="A12" s="104"/>
      <c r="B12" s="99"/>
      <c r="C12" s="99"/>
      <c r="D12" s="99"/>
      <c r="E12" s="99"/>
      <c r="F12" s="99"/>
      <c r="G12" s="99"/>
      <c r="H12" s="95"/>
      <c r="I12" s="43"/>
      <c r="J12" s="43"/>
    </row>
    <row r="13" spans="1:10" x14ac:dyDescent="0.2">
      <c r="A13" s="104" t="s">
        <v>31</v>
      </c>
      <c r="B13" s="99" t="s">
        <v>127</v>
      </c>
      <c r="C13" s="99"/>
      <c r="D13" s="99"/>
      <c r="E13" s="99"/>
      <c r="F13" s="99"/>
      <c r="G13" s="99"/>
      <c r="H13" s="95"/>
      <c r="I13" s="43"/>
      <c r="J13" s="43"/>
    </row>
    <row r="14" spans="1:10" x14ac:dyDescent="0.2">
      <c r="A14" s="104"/>
      <c r="B14" s="99" t="s">
        <v>32</v>
      </c>
      <c r="C14" s="99"/>
      <c r="D14" s="99"/>
      <c r="E14" s="99"/>
      <c r="F14" s="99"/>
      <c r="G14" s="99"/>
      <c r="H14" s="95"/>
      <c r="I14" s="43"/>
      <c r="J14" s="43"/>
    </row>
    <row r="15" spans="1:10" ht="7.5" customHeight="1" x14ac:dyDescent="0.2">
      <c r="A15" s="104"/>
      <c r="B15" s="99"/>
      <c r="C15" s="99"/>
      <c r="D15" s="99"/>
      <c r="E15" s="99"/>
      <c r="F15" s="99"/>
      <c r="G15" s="99"/>
      <c r="H15" s="95"/>
      <c r="I15" s="43"/>
      <c r="J15" s="43"/>
    </row>
    <row r="16" spans="1:10" x14ac:dyDescent="0.2">
      <c r="A16" s="104" t="s">
        <v>35</v>
      </c>
      <c r="B16" s="99" t="s">
        <v>127</v>
      </c>
      <c r="C16" s="99"/>
      <c r="D16" s="99"/>
      <c r="E16" s="99"/>
      <c r="F16" s="99"/>
      <c r="G16" s="99"/>
      <c r="H16" s="95"/>
      <c r="I16" s="43"/>
      <c r="J16" s="43"/>
    </row>
    <row r="17" spans="1:10" x14ac:dyDescent="0.2">
      <c r="A17" s="104"/>
      <c r="B17" s="99" t="s">
        <v>34</v>
      </c>
      <c r="C17" s="99"/>
      <c r="D17" s="99"/>
      <c r="E17" s="99"/>
      <c r="F17" s="99"/>
      <c r="G17" s="99"/>
      <c r="H17" s="95"/>
      <c r="I17" s="43"/>
      <c r="J17" s="43"/>
    </row>
    <row r="18" spans="1:10" ht="7.5" customHeight="1" x14ac:dyDescent="0.2">
      <c r="A18" s="104"/>
      <c r="B18" s="99"/>
      <c r="C18" s="99"/>
      <c r="D18" s="99"/>
      <c r="E18" s="99"/>
      <c r="F18" s="99"/>
      <c r="G18" s="99"/>
      <c r="H18" s="95"/>
      <c r="I18" s="43"/>
      <c r="J18" s="43"/>
    </row>
    <row r="19" spans="1:10" x14ac:dyDescent="0.2">
      <c r="A19" s="104" t="s">
        <v>36</v>
      </c>
      <c r="B19" s="99" t="s">
        <v>128</v>
      </c>
      <c r="C19" s="99"/>
      <c r="D19" s="99"/>
      <c r="E19" s="99"/>
      <c r="F19" s="99"/>
      <c r="G19" s="99"/>
      <c r="H19" s="95"/>
      <c r="I19" s="43"/>
      <c r="J19" s="43"/>
    </row>
    <row r="20" spans="1:10" x14ac:dyDescent="0.2">
      <c r="A20" s="104"/>
      <c r="B20" s="99" t="s">
        <v>45</v>
      </c>
      <c r="C20" s="99"/>
      <c r="D20" s="99"/>
      <c r="E20" s="99"/>
      <c r="F20" s="99"/>
      <c r="G20" s="99"/>
      <c r="H20" s="95"/>
      <c r="I20" s="43"/>
      <c r="J20" s="43"/>
    </row>
    <row r="21" spans="1:10" ht="7.5" customHeight="1" x14ac:dyDescent="0.2">
      <c r="A21" s="104"/>
      <c r="B21" s="99"/>
      <c r="C21" s="99"/>
      <c r="D21" s="99"/>
      <c r="E21" s="99"/>
      <c r="F21" s="99"/>
      <c r="G21" s="99"/>
      <c r="H21" s="95"/>
      <c r="I21" s="43"/>
      <c r="J21" s="43"/>
    </row>
    <row r="22" spans="1:10" x14ac:dyDescent="0.2">
      <c r="A22" s="104" t="s">
        <v>40</v>
      </c>
      <c r="B22" s="99" t="s">
        <v>128</v>
      </c>
      <c r="C22" s="99"/>
      <c r="D22" s="99"/>
      <c r="E22" s="99"/>
      <c r="F22" s="99"/>
      <c r="G22" s="99"/>
      <c r="H22" s="95"/>
      <c r="I22" s="43"/>
      <c r="J22" s="43"/>
    </row>
    <row r="23" spans="1:10" x14ac:dyDescent="0.2">
      <c r="A23" s="104"/>
      <c r="B23" s="99" t="s">
        <v>32</v>
      </c>
      <c r="C23" s="99"/>
      <c r="D23" s="99"/>
      <c r="E23" s="99"/>
      <c r="F23" s="99"/>
      <c r="G23" s="99"/>
      <c r="H23" s="95"/>
      <c r="I23" s="43"/>
      <c r="J23" s="43"/>
    </row>
    <row r="24" spans="1:10" ht="7.5" customHeight="1" x14ac:dyDescent="0.2">
      <c r="A24" s="104"/>
      <c r="B24" s="99"/>
      <c r="C24" s="99"/>
      <c r="D24" s="99"/>
      <c r="E24" s="99"/>
      <c r="F24" s="99"/>
      <c r="G24" s="99"/>
      <c r="H24" s="95"/>
      <c r="I24" s="43"/>
      <c r="J24" s="43"/>
    </row>
    <row r="25" spans="1:10" x14ac:dyDescent="0.2">
      <c r="A25" s="104" t="s">
        <v>42</v>
      </c>
      <c r="B25" s="99" t="s">
        <v>128</v>
      </c>
      <c r="C25" s="99"/>
      <c r="D25" s="99"/>
      <c r="E25" s="99"/>
      <c r="F25" s="99"/>
      <c r="G25" s="99"/>
      <c r="H25" s="95"/>
      <c r="I25" s="43"/>
      <c r="J25" s="43"/>
    </row>
    <row r="26" spans="1:10" x14ac:dyDescent="0.2">
      <c r="A26" s="104"/>
      <c r="B26" s="99" t="s">
        <v>34</v>
      </c>
      <c r="C26" s="99"/>
      <c r="D26" s="99"/>
      <c r="E26" s="99"/>
      <c r="F26" s="99"/>
      <c r="G26" s="99"/>
      <c r="H26" s="95"/>
      <c r="I26" s="43"/>
      <c r="J26" s="43"/>
    </row>
    <row r="27" spans="1:10" ht="7.5" customHeight="1" x14ac:dyDescent="0.2">
      <c r="A27" s="104"/>
      <c r="B27" s="99"/>
      <c r="C27" s="99"/>
      <c r="D27" s="99"/>
      <c r="E27" s="99"/>
      <c r="F27" s="99"/>
      <c r="G27" s="99"/>
      <c r="H27" s="95"/>
      <c r="I27" s="43"/>
      <c r="J27" s="43"/>
    </row>
    <row r="28" spans="1:10" x14ac:dyDescent="0.2">
      <c r="A28" s="104" t="s">
        <v>44</v>
      </c>
      <c r="B28" s="99" t="s">
        <v>129</v>
      </c>
      <c r="C28" s="99"/>
      <c r="D28" s="99"/>
      <c r="E28" s="99"/>
      <c r="F28" s="99"/>
      <c r="G28" s="99"/>
      <c r="H28" s="95"/>
      <c r="I28" s="43"/>
      <c r="J28" s="43"/>
    </row>
    <row r="29" spans="1:10" x14ac:dyDescent="0.2">
      <c r="A29" s="104"/>
      <c r="B29" s="99" t="s">
        <v>45</v>
      </c>
      <c r="C29" s="99"/>
      <c r="D29" s="99"/>
      <c r="E29" s="99"/>
      <c r="F29" s="99"/>
      <c r="G29" s="99"/>
      <c r="H29" s="95"/>
      <c r="I29" s="43"/>
      <c r="J29" s="43"/>
    </row>
    <row r="30" spans="1:10" ht="7.5" customHeight="1" x14ac:dyDescent="0.2">
      <c r="A30" s="104"/>
      <c r="B30" s="99"/>
      <c r="C30" s="99"/>
      <c r="D30" s="99"/>
      <c r="E30" s="99"/>
      <c r="F30" s="99"/>
      <c r="G30" s="99"/>
      <c r="H30" s="95"/>
      <c r="I30" s="43"/>
      <c r="J30" s="43"/>
    </row>
    <row r="31" spans="1:10" x14ac:dyDescent="0.2">
      <c r="A31" s="104" t="s">
        <v>54</v>
      </c>
      <c r="B31" s="99" t="s">
        <v>129</v>
      </c>
      <c r="C31" s="99"/>
      <c r="D31" s="99"/>
      <c r="E31" s="99"/>
      <c r="F31" s="99"/>
      <c r="G31" s="99"/>
      <c r="H31" s="95"/>
      <c r="I31" s="43"/>
      <c r="J31" s="43"/>
    </row>
    <row r="32" spans="1:10" x14ac:dyDescent="0.2">
      <c r="A32" s="104"/>
      <c r="B32" s="99" t="s">
        <v>32</v>
      </c>
      <c r="C32" s="99"/>
      <c r="D32" s="99"/>
      <c r="E32" s="99"/>
      <c r="F32" s="99"/>
      <c r="G32" s="99"/>
      <c r="H32" s="95"/>
      <c r="I32" s="43"/>
      <c r="J32" s="43"/>
    </row>
    <row r="33" spans="1:10" ht="8.25" customHeight="1" x14ac:dyDescent="0.2">
      <c r="A33" s="104"/>
      <c r="B33" s="99"/>
      <c r="C33" s="99"/>
      <c r="D33" s="99"/>
      <c r="E33" s="99"/>
      <c r="F33" s="99"/>
      <c r="G33" s="99"/>
      <c r="H33" s="95"/>
      <c r="I33" s="43"/>
      <c r="J33" s="43"/>
    </row>
    <row r="34" spans="1:10" x14ac:dyDescent="0.2">
      <c r="A34" s="104" t="s">
        <v>56</v>
      </c>
      <c r="B34" s="99" t="s">
        <v>129</v>
      </c>
      <c r="C34" s="99"/>
      <c r="D34" s="99"/>
      <c r="E34" s="99"/>
      <c r="F34" s="99"/>
      <c r="G34" s="99"/>
      <c r="H34" s="95"/>
      <c r="I34" s="43"/>
      <c r="J34" s="43"/>
    </row>
    <row r="35" spans="1:10" x14ac:dyDescent="0.2">
      <c r="A35" s="104"/>
      <c r="B35" s="99" t="s">
        <v>34</v>
      </c>
      <c r="C35" s="99"/>
      <c r="D35" s="99"/>
      <c r="E35" s="99"/>
      <c r="F35" s="99"/>
      <c r="G35" s="99"/>
      <c r="H35" s="95"/>
      <c r="I35" s="43"/>
      <c r="J35" s="43"/>
    </row>
    <row r="36" spans="1:10" ht="7.5" customHeight="1" x14ac:dyDescent="0.2">
      <c r="A36" s="104"/>
      <c r="B36" s="99"/>
      <c r="C36" s="99"/>
      <c r="D36" s="99"/>
      <c r="E36" s="99"/>
      <c r="F36" s="99"/>
      <c r="G36" s="99"/>
      <c r="H36" s="95"/>
      <c r="I36" s="43"/>
      <c r="J36" s="43"/>
    </row>
    <row r="37" spans="1:10" x14ac:dyDescent="0.2">
      <c r="A37" s="104" t="s">
        <v>58</v>
      </c>
      <c r="B37" s="99" t="s">
        <v>130</v>
      </c>
      <c r="C37" s="99"/>
      <c r="D37" s="99"/>
      <c r="E37" s="99"/>
      <c r="F37" s="99"/>
      <c r="G37" s="99"/>
      <c r="H37" s="95"/>
      <c r="I37" s="43"/>
      <c r="J37" s="43"/>
    </row>
    <row r="38" spans="1:10" x14ac:dyDescent="0.2">
      <c r="A38" s="104"/>
      <c r="B38" s="99" t="s">
        <v>131</v>
      </c>
      <c r="C38" s="99"/>
      <c r="D38" s="99"/>
      <c r="E38" s="99"/>
      <c r="F38" s="99"/>
      <c r="G38" s="99"/>
      <c r="H38" s="95"/>
      <c r="I38" s="43"/>
      <c r="J38" s="43"/>
    </row>
    <row r="39" spans="1:10" ht="7.5" customHeight="1" x14ac:dyDescent="0.2">
      <c r="A39" s="104"/>
      <c r="B39" s="99"/>
      <c r="C39" s="99"/>
      <c r="D39" s="99"/>
      <c r="E39" s="99"/>
      <c r="F39" s="99"/>
      <c r="G39" s="99"/>
      <c r="H39" s="95"/>
      <c r="I39" s="43"/>
      <c r="J39" s="43"/>
    </row>
    <row r="40" spans="1:10" x14ac:dyDescent="0.2">
      <c r="A40" s="104" t="s">
        <v>69</v>
      </c>
      <c r="B40" s="99" t="s">
        <v>132</v>
      </c>
      <c r="C40" s="99"/>
      <c r="D40" s="99"/>
      <c r="E40" s="99"/>
      <c r="F40" s="99"/>
      <c r="G40" s="99"/>
      <c r="H40" s="95"/>
      <c r="I40" s="43"/>
      <c r="J40" s="43"/>
    </row>
    <row r="41" spans="1:10" x14ac:dyDescent="0.2">
      <c r="A41" s="104"/>
      <c r="B41" s="99" t="s">
        <v>133</v>
      </c>
      <c r="C41" s="99"/>
      <c r="D41" s="99"/>
      <c r="E41" s="99"/>
      <c r="F41" s="99"/>
      <c r="G41" s="99"/>
      <c r="H41" s="95"/>
      <c r="I41" s="43"/>
      <c r="J41" s="43"/>
    </row>
    <row r="42" spans="1:10" x14ac:dyDescent="0.2">
      <c r="A42" s="104"/>
      <c r="B42" s="99"/>
      <c r="C42" s="99"/>
      <c r="D42" s="99"/>
      <c r="E42" s="99"/>
      <c r="F42" s="99"/>
      <c r="G42" s="99"/>
      <c r="H42" s="95"/>
      <c r="I42" s="43"/>
      <c r="J42" s="43"/>
    </row>
    <row r="43" spans="1:10" x14ac:dyDescent="0.2">
      <c r="A43" s="104"/>
      <c r="B43" s="99"/>
      <c r="C43" s="99"/>
      <c r="D43" s="99"/>
      <c r="E43" s="99"/>
      <c r="F43" s="99"/>
      <c r="G43" s="99"/>
      <c r="H43" s="95"/>
      <c r="I43" s="43"/>
      <c r="J43" s="43"/>
    </row>
    <row r="44" spans="1:10" ht="15" x14ac:dyDescent="0.2">
      <c r="A44" s="102" t="s">
        <v>193</v>
      </c>
      <c r="B44" s="99"/>
      <c r="C44" s="99"/>
      <c r="D44" s="99"/>
      <c r="E44" s="99"/>
      <c r="F44" s="99"/>
      <c r="G44" s="99"/>
      <c r="H44" s="95"/>
      <c r="I44" s="43"/>
      <c r="J44" s="43"/>
    </row>
    <row r="45" spans="1:10" ht="12.75" customHeight="1" x14ac:dyDescent="0.2">
      <c r="A45" s="76"/>
      <c r="B45" s="99"/>
      <c r="C45" s="99"/>
      <c r="D45" s="99"/>
      <c r="E45" s="99"/>
      <c r="F45" s="99"/>
      <c r="G45" s="99"/>
      <c r="H45" s="95"/>
      <c r="I45" s="43"/>
      <c r="J45" s="43"/>
    </row>
    <row r="46" spans="1:10" x14ac:dyDescent="0.2">
      <c r="A46" s="104" t="s">
        <v>70</v>
      </c>
      <c r="B46" s="99" t="s">
        <v>80</v>
      </c>
      <c r="C46" s="99"/>
      <c r="D46" s="99"/>
      <c r="E46" s="99"/>
      <c r="F46" s="78"/>
      <c r="G46" s="78"/>
      <c r="H46" s="105"/>
    </row>
    <row r="47" spans="1:10" ht="7.5" customHeight="1" x14ac:dyDescent="0.2">
      <c r="A47" s="76"/>
      <c r="B47" s="78"/>
      <c r="C47" s="78"/>
      <c r="D47" s="78"/>
      <c r="E47" s="78"/>
      <c r="F47" s="78"/>
      <c r="G47" s="78"/>
      <c r="H47" s="105"/>
    </row>
    <row r="48" spans="1:10" x14ac:dyDescent="0.2">
      <c r="A48" s="76" t="s">
        <v>81</v>
      </c>
      <c r="B48" s="78" t="s">
        <v>134</v>
      </c>
      <c r="C48" s="78"/>
      <c r="D48" s="78"/>
      <c r="E48" s="78"/>
      <c r="F48" s="78"/>
      <c r="G48" s="78"/>
      <c r="H48" s="105"/>
    </row>
    <row r="49" spans="1:8" ht="7.5" customHeight="1" x14ac:dyDescent="0.2">
      <c r="A49" s="76"/>
      <c r="B49" s="78"/>
      <c r="C49" s="78"/>
      <c r="D49" s="78"/>
      <c r="E49" s="78"/>
      <c r="F49" s="78"/>
      <c r="G49" s="78"/>
      <c r="H49" s="105"/>
    </row>
    <row r="50" spans="1:8" x14ac:dyDescent="0.2">
      <c r="A50" s="76" t="s">
        <v>89</v>
      </c>
      <c r="B50" s="78" t="s">
        <v>135</v>
      </c>
      <c r="C50" s="78"/>
      <c r="D50" s="78"/>
      <c r="E50" s="78"/>
      <c r="F50" s="78"/>
      <c r="G50" s="78"/>
      <c r="H50" s="105"/>
    </row>
    <row r="51" spans="1:8" ht="7.5" customHeight="1" x14ac:dyDescent="0.2">
      <c r="A51" s="76"/>
      <c r="B51" s="78"/>
      <c r="C51" s="78"/>
      <c r="D51" s="78"/>
      <c r="E51" s="78"/>
      <c r="F51" s="78"/>
      <c r="G51" s="78"/>
      <c r="H51" s="105"/>
    </row>
    <row r="52" spans="1:8" x14ac:dyDescent="0.2">
      <c r="A52" s="76" t="s">
        <v>100</v>
      </c>
      <c r="B52" s="78" t="s">
        <v>194</v>
      </c>
      <c r="C52" s="78"/>
      <c r="D52" s="78"/>
      <c r="E52" s="78"/>
      <c r="F52" s="78"/>
      <c r="G52" s="78"/>
      <c r="H52" s="105"/>
    </row>
    <row r="53" spans="1:8" ht="7.5" customHeight="1" x14ac:dyDescent="0.2">
      <c r="A53" s="76"/>
      <c r="B53" s="78"/>
      <c r="C53" s="78"/>
      <c r="D53" s="78"/>
      <c r="E53" s="78"/>
      <c r="F53" s="78"/>
      <c r="G53" s="78"/>
      <c r="H53" s="105"/>
    </row>
    <row r="54" spans="1:8" x14ac:dyDescent="0.2">
      <c r="A54" s="76" t="s">
        <v>107</v>
      </c>
      <c r="B54" s="99" t="s">
        <v>136</v>
      </c>
      <c r="C54" s="78"/>
      <c r="D54" s="78"/>
      <c r="E54" s="78"/>
      <c r="F54" s="78"/>
      <c r="G54" s="78"/>
      <c r="H54" s="105"/>
    </row>
    <row r="55" spans="1:8" ht="15" x14ac:dyDescent="0.2">
      <c r="A55" s="102"/>
      <c r="B55" s="78"/>
      <c r="C55" s="78"/>
      <c r="D55" s="78"/>
      <c r="E55" s="78"/>
      <c r="F55" s="78"/>
      <c r="G55" s="78"/>
      <c r="H55" s="105"/>
    </row>
    <row r="56" spans="1:8" x14ac:dyDescent="0.2">
      <c r="A56" s="76"/>
      <c r="B56" s="78"/>
      <c r="C56" s="78"/>
      <c r="D56" s="78"/>
      <c r="E56" s="78"/>
      <c r="F56" s="78"/>
      <c r="G56" s="78"/>
      <c r="H56" s="105"/>
    </row>
    <row r="57" spans="1:8" x14ac:dyDescent="0.2">
      <c r="A57" s="76"/>
      <c r="B57" s="78"/>
      <c r="C57" s="78"/>
      <c r="D57" s="78"/>
      <c r="E57" s="78"/>
      <c r="F57" s="78"/>
      <c r="G57" s="78"/>
      <c r="H57" s="105"/>
    </row>
    <row r="58" spans="1:8" x14ac:dyDescent="0.2">
      <c r="A58" s="76"/>
      <c r="B58" s="78"/>
      <c r="C58" s="78"/>
      <c r="D58" s="78"/>
      <c r="E58" s="78"/>
      <c r="F58" s="78"/>
      <c r="G58" s="78"/>
      <c r="H58" s="105"/>
    </row>
    <row r="59" spans="1:8" x14ac:dyDescent="0.2">
      <c r="A59" s="75" t="s">
        <v>196</v>
      </c>
      <c r="B59" s="106"/>
      <c r="C59" s="106"/>
      <c r="D59" s="106"/>
      <c r="E59" s="106"/>
      <c r="F59" s="106"/>
      <c r="G59" s="106"/>
      <c r="H59" s="107"/>
    </row>
  </sheetData>
  <sheetProtection sheet="1" objects="1" scenarios="1"/>
  <phoneticPr fontId="19" type="noConversion"/>
  <pageMargins left="0.78740157480314965" right="0.39370078740157483" top="0.78740157480314965" bottom="0.98425196850393704" header="0.51181102362204722" footer="0.51181102362204722"/>
  <pageSetup paperSize="9" orientation="portrait" r:id="rId1"/>
  <headerFooter alignWithMargins="0">
    <oddHeader xml:space="preserve">&amp;R&amp;9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zoomScaleNormal="100" workbookViewId="0">
      <selection activeCell="C16" sqref="C16"/>
    </sheetView>
  </sheetViews>
  <sheetFormatPr baseColWidth="10" defaultRowHeight="12.75" x14ac:dyDescent="0.2"/>
  <cols>
    <col min="1" max="1" width="0.85546875" style="1" customWidth="1"/>
    <col min="2" max="2" width="23" style="1" customWidth="1"/>
    <col min="3" max="4" width="8.28515625" style="1" customWidth="1"/>
    <col min="5" max="5" width="9.7109375" style="1" customWidth="1"/>
    <col min="6" max="9" width="8.28515625" style="1" customWidth="1"/>
    <col min="10" max="10" width="9.7109375" style="1" customWidth="1"/>
    <col min="11" max="13" width="8.28515625" style="1" customWidth="1"/>
    <col min="14" max="16384" width="11.42578125" style="1"/>
  </cols>
  <sheetData>
    <row r="1" spans="1:13" ht="15.75" customHeight="1" x14ac:dyDescent="0.2">
      <c r="A1" s="48" t="s">
        <v>56</v>
      </c>
      <c r="B1" s="48"/>
      <c r="C1" s="45"/>
      <c r="D1" s="45"/>
      <c r="E1" s="45"/>
      <c r="F1" s="45"/>
      <c r="G1" s="45"/>
      <c r="H1" s="45"/>
      <c r="I1" s="45"/>
      <c r="J1" s="45"/>
      <c r="K1" s="45"/>
      <c r="L1" s="45"/>
      <c r="M1" s="45"/>
    </row>
    <row r="2" spans="1:13" ht="15.75" customHeight="1" x14ac:dyDescent="0.2">
      <c r="A2" s="48"/>
      <c r="B2" s="48"/>
      <c r="C2" s="45"/>
      <c r="D2" s="45"/>
      <c r="E2" s="45"/>
      <c r="F2" s="45"/>
      <c r="G2" s="45"/>
      <c r="H2" s="45"/>
      <c r="I2" s="45"/>
      <c r="J2" s="45"/>
      <c r="K2" s="45"/>
      <c r="L2" s="45"/>
      <c r="M2" s="45"/>
    </row>
    <row r="3" spans="1:13" ht="15.75" customHeight="1" x14ac:dyDescent="0.2">
      <c r="A3" s="48"/>
      <c r="B3" s="48"/>
      <c r="C3" s="45"/>
      <c r="D3" s="45"/>
      <c r="E3" s="45"/>
      <c r="F3" s="45"/>
      <c r="G3" s="45"/>
      <c r="H3" s="45"/>
      <c r="I3" s="45"/>
      <c r="J3" s="45"/>
      <c r="K3" s="45"/>
      <c r="L3" s="45"/>
      <c r="M3" s="45"/>
    </row>
    <row r="4" spans="1:13" ht="15.75" customHeight="1" x14ac:dyDescent="0.2">
      <c r="A4" s="48"/>
      <c r="B4" s="47" t="s">
        <v>147</v>
      </c>
      <c r="C4" s="436">
        <f>'Table 1A'!C4:H4</f>
        <v>0</v>
      </c>
      <c r="D4" s="436"/>
      <c r="E4" s="436"/>
      <c r="F4" s="436"/>
      <c r="G4" s="436"/>
      <c r="H4" s="436"/>
      <c r="I4" s="196" t="s">
        <v>148</v>
      </c>
      <c r="J4" s="297"/>
      <c r="K4" s="297"/>
      <c r="L4" s="434">
        <f>'Table 1A'!L4:M4</f>
        <v>42522</v>
      </c>
      <c r="M4" s="435"/>
    </row>
    <row r="5" spans="1:13" ht="15.75" customHeight="1" x14ac:dyDescent="0.2">
      <c r="A5" s="48"/>
      <c r="B5" s="48"/>
      <c r="C5" s="45"/>
      <c r="D5" s="45"/>
      <c r="E5" s="45"/>
      <c r="F5" s="45"/>
      <c r="G5" s="45"/>
      <c r="H5" s="45"/>
      <c r="I5" s="45"/>
      <c r="J5" s="45"/>
      <c r="K5" s="45"/>
      <c r="L5" s="45"/>
      <c r="M5" s="45"/>
    </row>
    <row r="6" spans="1:13" ht="15.75" customHeight="1" x14ac:dyDescent="0.2">
      <c r="A6" s="20"/>
      <c r="B6" s="20"/>
      <c r="C6" s="45"/>
      <c r="D6" s="45"/>
      <c r="E6" s="45"/>
      <c r="F6" s="45"/>
      <c r="G6" s="45"/>
      <c r="H6" s="45"/>
      <c r="I6" s="45"/>
      <c r="J6" s="45"/>
      <c r="K6" s="45"/>
      <c r="L6" s="45"/>
      <c r="M6" s="45"/>
    </row>
    <row r="7" spans="1:13" s="36" customFormat="1" ht="15.75" customHeight="1" x14ac:dyDescent="0.25">
      <c r="A7" s="430" t="s">
        <v>124</v>
      </c>
      <c r="B7" s="430"/>
      <c r="C7" s="430"/>
      <c r="D7" s="430"/>
      <c r="E7" s="430"/>
      <c r="F7" s="430"/>
      <c r="G7" s="430"/>
      <c r="H7" s="430"/>
      <c r="I7" s="430"/>
      <c r="J7" s="430"/>
      <c r="K7" s="430"/>
      <c r="L7" s="430"/>
      <c r="M7" s="430"/>
    </row>
    <row r="8" spans="1:13" s="36" customFormat="1" ht="15.75" customHeight="1" x14ac:dyDescent="0.25">
      <c r="A8" s="20"/>
      <c r="B8" s="20"/>
      <c r="C8" s="45"/>
      <c r="D8" s="45"/>
      <c r="E8" s="45"/>
      <c r="F8" s="45"/>
      <c r="G8" s="45"/>
      <c r="H8" s="45"/>
      <c r="I8" s="45"/>
      <c r="J8" s="45"/>
      <c r="K8" s="45"/>
      <c r="L8" s="45"/>
      <c r="M8" s="45"/>
    </row>
    <row r="9" spans="1:13" s="36" customFormat="1" ht="23.25" customHeight="1" x14ac:dyDescent="0.25">
      <c r="A9" s="431" t="s">
        <v>209</v>
      </c>
      <c r="B9" s="431"/>
      <c r="C9" s="431"/>
      <c r="D9" s="431"/>
      <c r="E9" s="431"/>
      <c r="F9" s="431"/>
      <c r="G9" s="431"/>
      <c r="H9" s="431"/>
      <c r="I9" s="431"/>
      <c r="J9" s="431"/>
      <c r="K9" s="431"/>
      <c r="L9" s="431"/>
      <c r="M9" s="431"/>
    </row>
    <row r="10" spans="1:13" s="36" customFormat="1" ht="23.25" customHeight="1" x14ac:dyDescent="0.25">
      <c r="A10" s="432" t="s">
        <v>34</v>
      </c>
      <c r="B10" s="432"/>
      <c r="C10" s="432"/>
      <c r="D10" s="432"/>
      <c r="E10" s="432"/>
      <c r="F10" s="432"/>
      <c r="G10" s="432"/>
      <c r="H10" s="432"/>
      <c r="I10" s="432"/>
      <c r="J10" s="432"/>
      <c r="K10" s="432"/>
      <c r="L10" s="432"/>
      <c r="M10" s="432"/>
    </row>
    <row r="11" spans="1:13" ht="15.75" customHeight="1" x14ac:dyDescent="0.2">
      <c r="A11" s="433"/>
      <c r="B11" s="433"/>
      <c r="C11" s="433"/>
      <c r="D11" s="433"/>
      <c r="E11" s="433"/>
      <c r="F11" s="433"/>
      <c r="G11" s="433"/>
      <c r="H11" s="433"/>
      <c r="I11" s="433"/>
      <c r="J11" s="433"/>
      <c r="K11" s="433"/>
      <c r="L11" s="433"/>
      <c r="M11" s="433"/>
    </row>
    <row r="12" spans="1:13" ht="15.75" customHeight="1" x14ac:dyDescent="0.2">
      <c r="A12" s="429" t="s">
        <v>19</v>
      </c>
      <c r="B12" s="429"/>
      <c r="C12" s="429"/>
      <c r="D12" s="429"/>
      <c r="E12" s="429"/>
      <c r="F12" s="429"/>
      <c r="G12" s="429"/>
      <c r="H12" s="429"/>
      <c r="I12" s="429"/>
      <c r="J12" s="429"/>
      <c r="K12" s="429"/>
      <c r="L12" s="429"/>
      <c r="M12" s="429"/>
    </row>
    <row r="13" spans="1:13" ht="15" customHeight="1" x14ac:dyDescent="0.2">
      <c r="A13" s="444" t="s">
        <v>33</v>
      </c>
      <c r="B13" s="445"/>
      <c r="C13" s="448" t="s">
        <v>46</v>
      </c>
      <c r="D13" s="449"/>
      <c r="E13" s="449"/>
      <c r="F13" s="449"/>
      <c r="G13" s="449"/>
      <c r="H13" s="449"/>
      <c r="I13" s="450"/>
      <c r="J13" s="440" t="s">
        <v>47</v>
      </c>
      <c r="K13" s="455" t="s">
        <v>48</v>
      </c>
      <c r="L13" s="451" t="s">
        <v>206</v>
      </c>
      <c r="M13" s="453" t="s">
        <v>207</v>
      </c>
    </row>
    <row r="14" spans="1:13" ht="30" customHeight="1" x14ac:dyDescent="0.2">
      <c r="A14" s="446"/>
      <c r="B14" s="447"/>
      <c r="C14" s="122" t="s">
        <v>49</v>
      </c>
      <c r="D14" s="217" t="s">
        <v>50</v>
      </c>
      <c r="E14" s="212" t="s">
        <v>198</v>
      </c>
      <c r="F14" s="217" t="s">
        <v>51</v>
      </c>
      <c r="G14" s="212" t="s">
        <v>199</v>
      </c>
      <c r="H14" s="122" t="s">
        <v>20</v>
      </c>
      <c r="I14" s="204" t="s">
        <v>25</v>
      </c>
      <c r="J14" s="441"/>
      <c r="K14" s="456"/>
      <c r="L14" s="452"/>
      <c r="M14" s="454"/>
    </row>
    <row r="15" spans="1:13" ht="18.75" customHeight="1" x14ac:dyDescent="0.2">
      <c r="A15" s="49"/>
      <c r="B15" s="50" t="s">
        <v>52</v>
      </c>
      <c r="C15" s="134"/>
      <c r="D15" s="135"/>
      <c r="E15" s="135"/>
      <c r="F15" s="135"/>
      <c r="G15" s="135"/>
      <c r="H15" s="135"/>
      <c r="I15" s="135"/>
      <c r="J15" s="161"/>
      <c r="K15" s="161"/>
      <c r="L15" s="161"/>
      <c r="M15" s="162"/>
    </row>
    <row r="16" spans="1:13" ht="14.25" customHeight="1" x14ac:dyDescent="0.2">
      <c r="A16" s="9"/>
      <c r="B16" s="20" t="s">
        <v>22</v>
      </c>
      <c r="C16" s="193"/>
      <c r="D16" s="194"/>
      <c r="E16" s="194"/>
      <c r="F16" s="194"/>
      <c r="G16" s="194"/>
      <c r="H16" s="194"/>
      <c r="I16" s="301">
        <f>SUM(C16:H16)</f>
        <v>0</v>
      </c>
      <c r="J16" s="194"/>
      <c r="K16" s="194"/>
      <c r="L16" s="194"/>
      <c r="M16" s="195"/>
    </row>
    <row r="17" spans="1:13" ht="14.25" customHeight="1" x14ac:dyDescent="0.2">
      <c r="A17" s="10"/>
      <c r="B17" s="20" t="s">
        <v>23</v>
      </c>
      <c r="C17" s="193"/>
      <c r="D17" s="194"/>
      <c r="E17" s="194"/>
      <c r="F17" s="194"/>
      <c r="G17" s="194"/>
      <c r="H17" s="194"/>
      <c r="I17" s="301">
        <f>SUM(C17:H17)</f>
        <v>0</v>
      </c>
      <c r="J17" s="194"/>
      <c r="K17" s="194"/>
      <c r="L17" s="194"/>
      <c r="M17" s="195"/>
    </row>
    <row r="18" spans="1:13" ht="14.25" customHeight="1" x14ac:dyDescent="0.2">
      <c r="A18" s="10"/>
      <c r="B18" s="413" t="s">
        <v>201</v>
      </c>
      <c r="C18" s="193"/>
      <c r="D18" s="194"/>
      <c r="E18" s="194"/>
      <c r="F18" s="194"/>
      <c r="G18" s="194"/>
      <c r="H18" s="194"/>
      <c r="I18" s="301">
        <f>SUM(C18:H18)</f>
        <v>0</v>
      </c>
      <c r="J18" s="194"/>
      <c r="K18" s="194"/>
      <c r="L18" s="194"/>
      <c r="M18" s="195"/>
    </row>
    <row r="19" spans="1:13" ht="14.25" customHeight="1" x14ac:dyDescent="0.2">
      <c r="A19" s="11"/>
      <c r="B19" s="20" t="s">
        <v>24</v>
      </c>
      <c r="C19" s="193"/>
      <c r="D19" s="194"/>
      <c r="E19" s="194"/>
      <c r="F19" s="194"/>
      <c r="G19" s="194"/>
      <c r="H19" s="194"/>
      <c r="I19" s="301">
        <f>SUM(C19:H19)</f>
        <v>0</v>
      </c>
      <c r="J19" s="194"/>
      <c r="K19" s="194"/>
      <c r="L19" s="194"/>
      <c r="M19" s="195"/>
    </row>
    <row r="20" spans="1:13" ht="14.25" customHeight="1" x14ac:dyDescent="0.2">
      <c r="A20" s="10"/>
      <c r="B20" s="20" t="s">
        <v>25</v>
      </c>
      <c r="C20" s="300">
        <f t="shared" ref="C20:H20" si="0">C16+C17+C19</f>
        <v>0</v>
      </c>
      <c r="D20" s="301">
        <f t="shared" si="0"/>
        <v>0</v>
      </c>
      <c r="E20" s="301">
        <f t="shared" si="0"/>
        <v>0</v>
      </c>
      <c r="F20" s="301">
        <f t="shared" si="0"/>
        <v>0</v>
      </c>
      <c r="G20" s="301">
        <f t="shared" si="0"/>
        <v>0</v>
      </c>
      <c r="H20" s="301">
        <f t="shared" si="0"/>
        <v>0</v>
      </c>
      <c r="I20" s="301">
        <f>SUM(C20:H20)</f>
        <v>0</v>
      </c>
      <c r="J20" s="215">
        <f>J16+J17+J19</f>
        <v>0</v>
      </c>
      <c r="K20" s="215">
        <f>K16+K17+K19</f>
        <v>0</v>
      </c>
      <c r="L20" s="215">
        <f>L16+L17+L19</f>
        <v>0</v>
      </c>
      <c r="M20" s="216">
        <f>M16+M17+M19</f>
        <v>0</v>
      </c>
    </row>
    <row r="21" spans="1:13" ht="14.25" customHeight="1" x14ac:dyDescent="0.2">
      <c r="A21" s="10"/>
      <c r="B21" s="54"/>
      <c r="C21" s="163"/>
      <c r="D21" s="155"/>
      <c r="E21" s="155"/>
      <c r="F21" s="155"/>
      <c r="G21" s="155"/>
      <c r="H21" s="155"/>
      <c r="I21" s="156"/>
      <c r="J21" s="155"/>
      <c r="K21" s="155"/>
      <c r="L21" s="155"/>
      <c r="M21" s="164"/>
    </row>
    <row r="22" spans="1:13" ht="14.25" customHeight="1" x14ac:dyDescent="0.2">
      <c r="A22" s="9"/>
      <c r="B22" s="28" t="s">
        <v>57</v>
      </c>
      <c r="C22" s="165"/>
      <c r="D22" s="157"/>
      <c r="E22" s="157"/>
      <c r="F22" s="157"/>
      <c r="G22" s="157"/>
      <c r="H22" s="157"/>
      <c r="I22" s="158"/>
      <c r="J22" s="157"/>
      <c r="K22" s="157"/>
      <c r="L22" s="157"/>
      <c r="M22" s="166"/>
    </row>
    <row r="23" spans="1:13" ht="14.25" customHeight="1" x14ac:dyDescent="0.2">
      <c r="A23" s="12"/>
      <c r="B23" s="20" t="s">
        <v>22</v>
      </c>
      <c r="C23" s="193"/>
      <c r="D23" s="194"/>
      <c r="E23" s="194"/>
      <c r="F23" s="194"/>
      <c r="G23" s="194"/>
      <c r="H23" s="194"/>
      <c r="I23" s="301">
        <f>SUM(C23:H23)</f>
        <v>0</v>
      </c>
      <c r="J23" s="194"/>
      <c r="K23" s="194"/>
      <c r="L23" s="194"/>
      <c r="M23" s="195"/>
    </row>
    <row r="24" spans="1:13" ht="14.25" customHeight="1" x14ac:dyDescent="0.2">
      <c r="A24" s="12"/>
      <c r="B24" s="20" t="s">
        <v>23</v>
      </c>
      <c r="C24" s="193"/>
      <c r="D24" s="194"/>
      <c r="E24" s="194"/>
      <c r="F24" s="194"/>
      <c r="G24" s="194"/>
      <c r="H24" s="194"/>
      <c r="I24" s="301">
        <f>SUM(C24:H24)</f>
        <v>0</v>
      </c>
      <c r="J24" s="194"/>
      <c r="K24" s="194"/>
      <c r="L24" s="194"/>
      <c r="M24" s="195"/>
    </row>
    <row r="25" spans="1:13" ht="14.25" customHeight="1" x14ac:dyDescent="0.2">
      <c r="A25" s="12"/>
      <c r="B25" s="413" t="s">
        <v>201</v>
      </c>
      <c r="C25" s="193"/>
      <c r="D25" s="194"/>
      <c r="E25" s="194"/>
      <c r="F25" s="194"/>
      <c r="G25" s="194"/>
      <c r="H25" s="194"/>
      <c r="I25" s="301">
        <f>SUM(C25:H25)</f>
        <v>0</v>
      </c>
      <c r="J25" s="194"/>
      <c r="K25" s="194"/>
      <c r="L25" s="194"/>
      <c r="M25" s="195"/>
    </row>
    <row r="26" spans="1:13" ht="14.25" customHeight="1" x14ac:dyDescent="0.2">
      <c r="A26" s="12"/>
      <c r="B26" s="20" t="s">
        <v>24</v>
      </c>
      <c r="C26" s="193"/>
      <c r="D26" s="194"/>
      <c r="E26" s="194"/>
      <c r="F26" s="194"/>
      <c r="G26" s="194"/>
      <c r="H26" s="194"/>
      <c r="I26" s="301">
        <f>SUM(C26:H26)</f>
        <v>0</v>
      </c>
      <c r="J26" s="194"/>
      <c r="K26" s="194"/>
      <c r="L26" s="194"/>
      <c r="M26" s="195"/>
    </row>
    <row r="27" spans="1:13" ht="14.25" customHeight="1" x14ac:dyDescent="0.2">
      <c r="A27" s="10"/>
      <c r="B27" s="20" t="s">
        <v>25</v>
      </c>
      <c r="C27" s="300">
        <f t="shared" ref="C27:H27" si="1">C23+C24+C26</f>
        <v>0</v>
      </c>
      <c r="D27" s="301">
        <f t="shared" si="1"/>
        <v>0</v>
      </c>
      <c r="E27" s="301">
        <f t="shared" si="1"/>
        <v>0</v>
      </c>
      <c r="F27" s="301">
        <f t="shared" si="1"/>
        <v>0</v>
      </c>
      <c r="G27" s="301">
        <f t="shared" si="1"/>
        <v>0</v>
      </c>
      <c r="H27" s="301">
        <f t="shared" si="1"/>
        <v>0</v>
      </c>
      <c r="I27" s="301">
        <f>SUM(C27:H27)</f>
        <v>0</v>
      </c>
      <c r="J27" s="215">
        <f>J23+J24+J26</f>
        <v>0</v>
      </c>
      <c r="K27" s="215">
        <f>K23+K24+K26</f>
        <v>0</v>
      </c>
      <c r="L27" s="215">
        <f>L23+L24+L26</f>
        <v>0</v>
      </c>
      <c r="M27" s="216">
        <f>M23+M24+M26</f>
        <v>0</v>
      </c>
    </row>
    <row r="28" spans="1:13" ht="14.25" customHeight="1" x14ac:dyDescent="0.2">
      <c r="A28" s="10"/>
      <c r="B28" s="55"/>
      <c r="C28" s="163"/>
      <c r="D28" s="155"/>
      <c r="E28" s="155"/>
      <c r="F28" s="155"/>
      <c r="G28" s="155"/>
      <c r="H28" s="155"/>
      <c r="I28" s="156"/>
      <c r="J28" s="155"/>
      <c r="K28" s="155"/>
      <c r="L28" s="155"/>
      <c r="M28" s="164"/>
    </row>
    <row r="29" spans="1:13" ht="14.25" customHeight="1" x14ac:dyDescent="0.2">
      <c r="A29" s="51"/>
      <c r="B29" s="52" t="s">
        <v>53</v>
      </c>
      <c r="C29" s="304">
        <f t="shared" ref="C29:M29" si="2">C20+C27</f>
        <v>0</v>
      </c>
      <c r="D29" s="191">
        <f t="shared" si="2"/>
        <v>0</v>
      </c>
      <c r="E29" s="191">
        <f t="shared" si="2"/>
        <v>0</v>
      </c>
      <c r="F29" s="191">
        <f t="shared" si="2"/>
        <v>0</v>
      </c>
      <c r="G29" s="191">
        <f t="shared" si="2"/>
        <v>0</v>
      </c>
      <c r="H29" s="191">
        <f t="shared" si="2"/>
        <v>0</v>
      </c>
      <c r="I29" s="191">
        <f>SUM(C29:H29)</f>
        <v>0</v>
      </c>
      <c r="J29" s="191">
        <f t="shared" si="2"/>
        <v>0</v>
      </c>
      <c r="K29" s="191">
        <f t="shared" si="2"/>
        <v>0</v>
      </c>
      <c r="L29" s="191">
        <f t="shared" si="2"/>
        <v>0</v>
      </c>
      <c r="M29" s="424">
        <f t="shared" si="2"/>
        <v>0</v>
      </c>
    </row>
    <row r="30" spans="1:13" ht="12.75" customHeight="1" x14ac:dyDescent="0.2">
      <c r="A30" s="16"/>
      <c r="B30" s="15"/>
      <c r="C30" s="17"/>
      <c r="D30" s="17"/>
      <c r="E30" s="17"/>
      <c r="F30" s="17"/>
      <c r="G30" s="17"/>
      <c r="H30" s="17"/>
      <c r="I30" s="17"/>
      <c r="J30" s="17"/>
      <c r="K30" s="17"/>
      <c r="L30" s="297"/>
    </row>
    <row r="31" spans="1:13" ht="12.75" customHeight="1" x14ac:dyDescent="0.2">
      <c r="A31" s="425" t="s">
        <v>208</v>
      </c>
      <c r="B31" s="425"/>
      <c r="C31" s="425"/>
      <c r="D31" s="425"/>
      <c r="E31" s="425"/>
      <c r="F31" s="425"/>
      <c r="G31" s="425"/>
      <c r="H31" s="425"/>
      <c r="I31" s="425"/>
      <c r="J31" s="425"/>
      <c r="K31" s="425"/>
      <c r="L31" s="425"/>
      <c r="M31" s="425"/>
    </row>
    <row r="32" spans="1:13" x14ac:dyDescent="0.2">
      <c r="A32" s="425"/>
      <c r="B32" s="425"/>
      <c r="C32" s="425"/>
      <c r="D32" s="425"/>
      <c r="E32" s="425"/>
      <c r="F32" s="425"/>
      <c r="G32" s="425"/>
      <c r="H32" s="425"/>
      <c r="I32" s="425"/>
      <c r="J32" s="425"/>
      <c r="K32" s="425"/>
      <c r="L32" s="425"/>
      <c r="M32" s="425"/>
    </row>
    <row r="33" spans="1:13" x14ac:dyDescent="0.2">
      <c r="A33" s="425"/>
      <c r="B33" s="425"/>
      <c r="C33" s="425"/>
      <c r="D33" s="425"/>
      <c r="E33" s="425"/>
      <c r="F33" s="425"/>
      <c r="G33" s="425"/>
      <c r="H33" s="425"/>
      <c r="I33" s="425"/>
      <c r="J33" s="425"/>
      <c r="K33" s="425"/>
      <c r="L33" s="425"/>
      <c r="M33" s="425"/>
    </row>
    <row r="34" spans="1:13" x14ac:dyDescent="0.2">
      <c r="A34" s="20"/>
      <c r="B34" s="20"/>
      <c r="C34" s="45"/>
      <c r="D34" s="45"/>
      <c r="E34" s="45"/>
      <c r="F34" s="45"/>
      <c r="G34" s="45"/>
      <c r="H34" s="45"/>
      <c r="I34" s="45"/>
      <c r="J34" s="45"/>
      <c r="K34" s="45"/>
      <c r="L34" s="45"/>
      <c r="M34" s="45"/>
    </row>
    <row r="35" spans="1:13" x14ac:dyDescent="0.2">
      <c r="A35" s="20"/>
      <c r="B35" s="20"/>
      <c r="C35" s="45"/>
      <c r="D35" s="45"/>
      <c r="E35" s="45"/>
      <c r="F35" s="45"/>
      <c r="G35" s="45"/>
      <c r="H35" s="45"/>
      <c r="I35" s="45"/>
      <c r="J35" s="45"/>
      <c r="K35" s="45"/>
      <c r="L35" s="45"/>
      <c r="M35" s="46"/>
    </row>
    <row r="36" spans="1:13" x14ac:dyDescent="0.2">
      <c r="A36" s="20"/>
      <c r="B36" s="20"/>
      <c r="C36" s="45"/>
      <c r="D36" s="45"/>
      <c r="E36" s="45"/>
      <c r="F36" s="45"/>
      <c r="G36" s="45"/>
      <c r="H36" s="45"/>
      <c r="I36" s="45"/>
      <c r="J36" s="45"/>
      <c r="K36" s="45"/>
      <c r="L36" s="45"/>
      <c r="M36" s="46"/>
    </row>
    <row r="37" spans="1:13" x14ac:dyDescent="0.2">
      <c r="A37" s="20"/>
      <c r="B37" s="20"/>
      <c r="C37" s="45"/>
      <c r="D37" s="45"/>
      <c r="E37" s="45"/>
      <c r="F37" s="45"/>
      <c r="G37" s="45"/>
      <c r="H37" s="45"/>
      <c r="I37" s="45"/>
      <c r="J37" s="45"/>
      <c r="K37" s="45"/>
      <c r="L37" s="45"/>
      <c r="M37" s="46"/>
    </row>
    <row r="38" spans="1:13" ht="14.25" x14ac:dyDescent="0.2">
      <c r="A38" s="16"/>
      <c r="B38" s="15"/>
      <c r="C38" s="17"/>
      <c r="D38" s="17"/>
      <c r="E38" s="17"/>
      <c r="F38" s="17"/>
      <c r="G38" s="17"/>
      <c r="H38" s="17"/>
      <c r="I38" s="17"/>
      <c r="J38" s="17"/>
      <c r="K38" s="17"/>
      <c r="L38" s="17"/>
      <c r="M38" s="18"/>
    </row>
    <row r="39" spans="1:13" x14ac:dyDescent="0.2">
      <c r="A39" s="20"/>
      <c r="B39" s="20"/>
      <c r="C39" s="45"/>
      <c r="D39" s="45"/>
      <c r="E39" s="45"/>
      <c r="F39" s="45"/>
      <c r="G39" s="45"/>
      <c r="H39" s="45"/>
      <c r="I39" s="45"/>
      <c r="J39" s="45"/>
      <c r="K39" s="45"/>
      <c r="L39" s="45"/>
      <c r="M39" s="45"/>
    </row>
    <row r="40" spans="1:13" x14ac:dyDescent="0.2">
      <c r="A40" s="20"/>
      <c r="B40" s="20"/>
      <c r="C40" s="45"/>
      <c r="D40" s="45"/>
      <c r="E40" s="45"/>
      <c r="F40" s="45"/>
      <c r="G40" s="45"/>
      <c r="H40" s="45"/>
      <c r="I40" s="45"/>
      <c r="J40" s="45"/>
      <c r="K40" s="45"/>
      <c r="L40" s="45"/>
      <c r="M40" s="46"/>
    </row>
    <row r="41" spans="1:13" x14ac:dyDescent="0.2">
      <c r="A41" s="20"/>
      <c r="B41" s="20"/>
      <c r="C41" s="45"/>
      <c r="D41" s="45"/>
      <c r="E41" s="45"/>
      <c r="F41" s="45"/>
      <c r="G41" s="45"/>
      <c r="H41" s="45"/>
      <c r="I41" s="45"/>
      <c r="J41" s="45"/>
      <c r="K41" s="45"/>
      <c r="L41" s="45"/>
      <c r="M41" s="46"/>
    </row>
    <row r="42" spans="1:13" ht="14.25" x14ac:dyDescent="0.2">
      <c r="A42" s="16"/>
      <c r="B42" s="15"/>
      <c r="C42" s="17"/>
      <c r="D42" s="17"/>
      <c r="E42" s="17"/>
      <c r="F42" s="17"/>
      <c r="G42" s="17"/>
      <c r="H42" s="17"/>
      <c r="I42" s="17"/>
      <c r="J42" s="17"/>
      <c r="K42" s="17"/>
      <c r="L42" s="17"/>
      <c r="M42" s="18"/>
    </row>
    <row r="43" spans="1:13" x14ac:dyDescent="0.2">
      <c r="A43" s="20"/>
      <c r="B43" s="20"/>
      <c r="C43" s="45"/>
      <c r="D43" s="45"/>
      <c r="E43" s="45"/>
      <c r="F43" s="45"/>
      <c r="G43" s="45"/>
      <c r="H43" s="45"/>
      <c r="I43" s="45"/>
      <c r="J43" s="45"/>
      <c r="K43" s="45"/>
      <c r="L43" s="45"/>
      <c r="M43" s="45"/>
    </row>
    <row r="44" spans="1:13" ht="14.25" x14ac:dyDescent="0.2">
      <c r="A44" s="16"/>
      <c r="B44" s="15"/>
      <c r="C44" s="17"/>
      <c r="D44" s="17"/>
      <c r="E44" s="17"/>
      <c r="F44" s="17"/>
      <c r="G44" s="17"/>
      <c r="H44" s="17"/>
      <c r="I44" s="17"/>
      <c r="J44" s="17"/>
      <c r="K44" s="17"/>
      <c r="L44" s="17"/>
      <c r="M44" s="18"/>
    </row>
    <row r="45" spans="1:13" ht="14.25" x14ac:dyDescent="0.2">
      <c r="A45" s="16"/>
      <c r="B45" s="15"/>
      <c r="C45" s="17"/>
      <c r="D45" s="17"/>
      <c r="E45" s="17"/>
      <c r="F45" s="17"/>
      <c r="G45" s="17"/>
      <c r="H45" s="17"/>
      <c r="I45" s="17"/>
      <c r="J45" s="17"/>
      <c r="K45" s="17"/>
      <c r="L45" s="17"/>
      <c r="M45" s="18"/>
    </row>
    <row r="46" spans="1:13" ht="14.25" x14ac:dyDescent="0.2">
      <c r="A46" s="16"/>
      <c r="B46" s="15"/>
      <c r="C46" s="17"/>
      <c r="D46" s="17"/>
      <c r="E46" s="17"/>
      <c r="F46" s="17"/>
      <c r="G46" s="17"/>
      <c r="H46" s="17"/>
      <c r="I46" s="17"/>
      <c r="J46" s="17"/>
      <c r="K46" s="17"/>
      <c r="L46" s="17"/>
      <c r="M46" s="18"/>
    </row>
    <row r="47" spans="1:13" ht="14.25" x14ac:dyDescent="0.2">
      <c r="A47" s="16"/>
      <c r="B47" s="15"/>
      <c r="C47" s="17"/>
      <c r="D47" s="17"/>
      <c r="E47" s="17"/>
      <c r="F47" s="17"/>
      <c r="G47" s="17"/>
      <c r="H47" s="17"/>
      <c r="I47" s="17"/>
      <c r="J47" s="17"/>
      <c r="K47" s="17"/>
      <c r="L47" s="17"/>
      <c r="M47" s="18"/>
    </row>
    <row r="48" spans="1:13" ht="14.25" x14ac:dyDescent="0.2">
      <c r="A48" s="16"/>
      <c r="B48" s="15"/>
      <c r="C48" s="17"/>
      <c r="D48" s="17"/>
      <c r="E48" s="17"/>
      <c r="F48" s="17"/>
      <c r="G48" s="17"/>
      <c r="H48" s="17"/>
      <c r="I48" s="17"/>
      <c r="J48" s="17"/>
      <c r="K48" s="17"/>
      <c r="L48" s="17"/>
      <c r="M48" s="18"/>
    </row>
    <row r="49" spans="1:13" ht="14.25" x14ac:dyDescent="0.2">
      <c r="A49" s="16"/>
      <c r="B49" s="15"/>
      <c r="C49" s="17"/>
      <c r="D49" s="17"/>
      <c r="E49" s="17"/>
      <c r="F49" s="17"/>
      <c r="G49" s="17"/>
      <c r="H49" s="17"/>
      <c r="I49" s="17"/>
      <c r="J49" s="17"/>
      <c r="K49" s="17"/>
      <c r="L49" s="17"/>
      <c r="M49" s="18"/>
    </row>
    <row r="50" spans="1:13" ht="14.25" x14ac:dyDescent="0.2">
      <c r="A50" s="16"/>
      <c r="B50" s="15"/>
      <c r="C50" s="17"/>
      <c r="D50" s="17"/>
      <c r="E50" s="17"/>
      <c r="F50" s="17"/>
      <c r="G50" s="17"/>
      <c r="H50" s="17"/>
      <c r="I50" s="17"/>
      <c r="J50" s="17"/>
      <c r="K50" s="17"/>
      <c r="L50" s="17"/>
      <c r="M50" s="18"/>
    </row>
    <row r="51" spans="1:13" ht="14.25" x14ac:dyDescent="0.2">
      <c r="A51" s="16"/>
      <c r="B51" s="15"/>
      <c r="C51" s="17"/>
      <c r="D51" s="17"/>
      <c r="E51" s="17"/>
      <c r="F51" s="17"/>
      <c r="G51" s="17"/>
      <c r="H51" s="17"/>
      <c r="I51" s="17"/>
      <c r="J51" s="17"/>
      <c r="K51" s="17"/>
      <c r="L51" s="17"/>
      <c r="M51" s="18"/>
    </row>
    <row r="52" spans="1:13" ht="14.25" x14ac:dyDescent="0.2">
      <c r="A52" s="16"/>
      <c r="B52" s="15"/>
      <c r="C52" s="17"/>
      <c r="D52" s="17"/>
      <c r="E52" s="17"/>
      <c r="F52" s="17"/>
      <c r="G52" s="17"/>
      <c r="H52" s="17"/>
      <c r="I52" s="17"/>
      <c r="J52" s="17"/>
      <c r="K52" s="17"/>
      <c r="L52" s="17"/>
      <c r="M52" s="18"/>
    </row>
  </sheetData>
  <sheetProtection sheet="1" objects="1" scenarios="1" selectLockedCells="1"/>
  <mergeCells count="14">
    <mergeCell ref="A12:M12"/>
    <mergeCell ref="C4:H4"/>
    <mergeCell ref="L4:M4"/>
    <mergeCell ref="A7:M7"/>
    <mergeCell ref="A9:M9"/>
    <mergeCell ref="A10:M10"/>
    <mergeCell ref="A11:M11"/>
    <mergeCell ref="J13:J14"/>
    <mergeCell ref="K13:K14"/>
    <mergeCell ref="A13:B14"/>
    <mergeCell ref="C13:I13"/>
    <mergeCell ref="A31:M33"/>
    <mergeCell ref="L13:L14"/>
    <mergeCell ref="M13:M14"/>
  </mergeCells>
  <phoneticPr fontId="19" type="noConversion"/>
  <conditionalFormatting sqref="I29 I16:I19 I23:I26">
    <cfRule type="cellIs" dxfId="28" priority="20" stopIfTrue="1" operator="notEqual">
      <formula>MargError(SUM(C16:H16),I16)</formula>
    </cfRule>
  </conditionalFormatting>
  <conditionalFormatting sqref="C20:H20">
    <cfRule type="cellIs" dxfId="27" priority="16" stopIfTrue="1" operator="notEqual">
      <formula>MargError(SUM(C17:C19),C20)</formula>
    </cfRule>
  </conditionalFormatting>
  <conditionalFormatting sqref="I20">
    <cfRule type="cellIs" dxfId="26" priority="17" stopIfTrue="1" operator="notEqual">
      <formula>MargError(SUM(C20:H20),I20)</formula>
    </cfRule>
  </conditionalFormatting>
  <conditionalFormatting sqref="C27:H27">
    <cfRule type="cellIs" dxfId="25" priority="13" stopIfTrue="1" operator="notEqual">
      <formula>MargError(SUM(C24:C26),C27)</formula>
    </cfRule>
  </conditionalFormatting>
  <conditionalFormatting sqref="I27">
    <cfRule type="cellIs" dxfId="24" priority="14" stopIfTrue="1" operator="notEqual">
      <formula>MargError(SUM(C27:H27),I27)</formula>
    </cfRule>
  </conditionalFormatting>
  <conditionalFormatting sqref="M6">
    <cfRule type="cellIs" dxfId="23" priority="5" stopIfTrue="1" operator="lessThan">
      <formula>#REF!</formula>
    </cfRule>
    <cfRule type="cellIs" dxfId="22" priority="6" stopIfTrue="1" operator="notEqual">
      <formula>MargError(SUM($M$46,$M$38,$M$29,$M$22),$M$53)</formula>
    </cfRule>
  </conditionalFormatting>
  <conditionalFormatting sqref="M8">
    <cfRule type="cellIs" dxfId="21" priority="7" stopIfTrue="1" operator="lessThan">
      <formula>M6</formula>
    </cfRule>
    <cfRule type="cellIs" dxfId="20" priority="8" stopIfTrue="1" operator="notEqual">
      <formula>MargError(SUM($M$46,$M$38,$M$29,$M$22),$M$53)</formula>
    </cfRule>
  </conditionalFormatting>
  <conditionalFormatting sqref="M5">
    <cfRule type="cellIs" dxfId="19" priority="9" stopIfTrue="1" operator="lessThan">
      <formula>M1</formula>
    </cfRule>
    <cfRule type="cellIs" dxfId="18" priority="10" stopIfTrue="1" operator="notEqual">
      <formula>MargError(SUM($M$46,$M$38,$M$29,$M$22),$M$53)</formula>
    </cfRule>
  </conditionalFormatting>
  <conditionalFormatting sqref="M1:M3">
    <cfRule type="cellIs" dxfId="17" priority="11" stopIfTrue="1" operator="lessThan">
      <formula>#REF!</formula>
    </cfRule>
    <cfRule type="cellIs" dxfId="16" priority="12" stopIfTrue="1" operator="notEqual">
      <formula>MargError(SUM($M$46,$M$38,$M$29,$M$22),$M$53)</formula>
    </cfRule>
  </conditionalFormatting>
  <conditionalFormatting sqref="M35:M38 M40:M42">
    <cfRule type="cellIs" dxfId="15" priority="3" stopIfTrue="1" operator="lessThan">
      <formula>M33</formula>
    </cfRule>
    <cfRule type="cellIs" dxfId="14" priority="4" stopIfTrue="1" operator="notEqual">
      <formula>MargError(SUM($M$44,$M$37,$M$29,$M$22),$M$50)</formula>
    </cfRule>
  </conditionalFormatting>
  <conditionalFormatting sqref="M44:M52">
    <cfRule type="cellIs" dxfId="13" priority="1" stopIfTrue="1" operator="lessThan">
      <formula>M42</formula>
    </cfRule>
    <cfRule type="cellIs" dxfId="12" priority="2" stopIfTrue="1" operator="notEqual">
      <formula>MargError(SUM($M$44,$M$37,$M$29,$M$22),$M$50)</formula>
    </cfRule>
  </conditionalFormatting>
  <pageMargins left="0.19685039370078741" right="0.19685039370078741" top="0.39370078740157483" bottom="0.98425196850393704" header="0.51181102362204722" footer="0.51181102362204722"/>
  <pageSetup paperSize="9" scale="8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topLeftCell="A4" zoomScaleNormal="100" workbookViewId="0">
      <selection activeCell="L15" sqref="L15"/>
    </sheetView>
  </sheetViews>
  <sheetFormatPr baseColWidth="10" defaultRowHeight="12.75" x14ac:dyDescent="0.2"/>
  <cols>
    <col min="1" max="1" width="0.85546875" style="1" customWidth="1"/>
    <col min="2" max="2" width="22.7109375" style="1" customWidth="1"/>
    <col min="3" max="3" width="9.7109375" style="1" customWidth="1"/>
    <col min="4" max="4" width="9.85546875" style="1" customWidth="1"/>
    <col min="5" max="6" width="9.7109375" style="1" customWidth="1"/>
    <col min="7" max="7" width="9.85546875" style="1" customWidth="1"/>
    <col min="8" max="9" width="9.7109375" style="1" customWidth="1"/>
    <col min="10" max="10" width="9.85546875" style="1" customWidth="1"/>
    <col min="11" max="12" width="9.7109375" style="1" customWidth="1"/>
    <col min="13" max="13" width="9.85546875" style="1" customWidth="1"/>
    <col min="14" max="14" width="9.7109375" style="1" customWidth="1"/>
    <col min="15" max="16384" width="11.42578125" style="1"/>
  </cols>
  <sheetData>
    <row r="1" spans="1:15" ht="15.75" customHeight="1" x14ac:dyDescent="0.2">
      <c r="A1" s="63" t="s">
        <v>58</v>
      </c>
      <c r="B1" s="67"/>
      <c r="C1" s="53"/>
      <c r="D1" s="53"/>
      <c r="E1" s="53"/>
      <c r="F1" s="53"/>
      <c r="G1" s="53"/>
      <c r="H1" s="53"/>
      <c r="I1" s="53"/>
      <c r="J1" s="53"/>
      <c r="K1" s="53"/>
      <c r="L1" s="53"/>
      <c r="M1" s="53"/>
      <c r="N1" s="313"/>
      <c r="O1" s="297"/>
    </row>
    <row r="2" spans="1:15" ht="15.75" customHeight="1" x14ac:dyDescent="0.2">
      <c r="A2" s="313"/>
      <c r="B2" s="67"/>
      <c r="C2" s="53"/>
      <c r="D2" s="53"/>
      <c r="E2" s="53"/>
      <c r="F2" s="53"/>
      <c r="G2" s="53"/>
      <c r="H2" s="53"/>
      <c r="I2" s="53"/>
      <c r="J2" s="53"/>
      <c r="K2" s="53"/>
      <c r="L2" s="53"/>
      <c r="M2" s="53"/>
      <c r="N2" s="313"/>
      <c r="O2" s="297"/>
    </row>
    <row r="3" spans="1:15" ht="15.75" customHeight="1" x14ac:dyDescent="0.2">
      <c r="A3" s="313"/>
      <c r="B3" s="67"/>
      <c r="C3" s="53"/>
      <c r="D3" s="53"/>
      <c r="E3" s="53"/>
      <c r="F3" s="53"/>
      <c r="G3" s="53"/>
      <c r="H3" s="53"/>
      <c r="I3" s="53"/>
      <c r="J3" s="53"/>
      <c r="K3" s="53"/>
      <c r="L3" s="53"/>
      <c r="M3" s="53"/>
      <c r="N3" s="313"/>
      <c r="O3" s="297"/>
    </row>
    <row r="4" spans="1:15" ht="15.75" customHeight="1" x14ac:dyDescent="0.2">
      <c r="A4" s="313"/>
      <c r="B4" s="71" t="s">
        <v>147</v>
      </c>
      <c r="C4" s="459">
        <f>'Table 1A'!C4:H4</f>
        <v>0</v>
      </c>
      <c r="D4" s="460"/>
      <c r="E4" s="460"/>
      <c r="F4" s="460"/>
      <c r="G4" s="461"/>
      <c r="H4" s="53"/>
      <c r="I4" s="53"/>
      <c r="J4" s="53"/>
      <c r="K4" s="214" t="s">
        <v>150</v>
      </c>
      <c r="L4" s="53"/>
      <c r="M4" s="457">
        <f>'Table 1A'!L4</f>
        <v>42522</v>
      </c>
      <c r="N4" s="458"/>
      <c r="O4" s="297"/>
    </row>
    <row r="5" spans="1:15" ht="15.75" customHeight="1" x14ac:dyDescent="0.2">
      <c r="A5" s="313"/>
      <c r="B5" s="197"/>
      <c r="C5" s="53"/>
      <c r="D5" s="53"/>
      <c r="E5" s="53"/>
      <c r="F5" s="53"/>
      <c r="G5" s="53"/>
      <c r="H5" s="53"/>
      <c r="I5" s="53"/>
      <c r="J5" s="53"/>
      <c r="K5" s="117"/>
      <c r="L5" s="53"/>
      <c r="M5" s="53"/>
      <c r="N5" s="313"/>
      <c r="O5" s="297"/>
    </row>
    <row r="6" spans="1:15" ht="15.75" customHeight="1" x14ac:dyDescent="0.2">
      <c r="A6" s="313"/>
      <c r="B6" s="67"/>
      <c r="C6" s="71"/>
      <c r="D6" s="53"/>
      <c r="E6" s="53"/>
      <c r="F6" s="53"/>
      <c r="G6" s="53"/>
      <c r="H6" s="53"/>
      <c r="I6" s="53"/>
      <c r="J6" s="53"/>
      <c r="K6" s="53"/>
      <c r="L6" s="72"/>
      <c r="M6" s="53"/>
      <c r="N6" s="313"/>
      <c r="O6" s="297"/>
    </row>
    <row r="7" spans="1:15" s="36" customFormat="1" ht="15.75" customHeight="1" x14ac:dyDescent="0.25">
      <c r="A7" s="463" t="s">
        <v>124</v>
      </c>
      <c r="B7" s="463"/>
      <c r="C7" s="463"/>
      <c r="D7" s="463"/>
      <c r="E7" s="463"/>
      <c r="F7" s="463"/>
      <c r="G7" s="463"/>
      <c r="H7" s="463"/>
      <c r="I7" s="463"/>
      <c r="J7" s="463"/>
      <c r="K7" s="463"/>
      <c r="L7" s="463"/>
      <c r="M7" s="463"/>
      <c r="N7" s="464"/>
      <c r="O7" s="37"/>
    </row>
    <row r="8" spans="1:15" ht="15.75" customHeight="1" x14ac:dyDescent="0.2">
      <c r="A8" s="313"/>
      <c r="B8" s="67"/>
      <c r="C8" s="71"/>
      <c r="D8" s="53"/>
      <c r="E8" s="53"/>
      <c r="F8" s="53"/>
      <c r="G8" s="53"/>
      <c r="H8" s="53"/>
      <c r="I8" s="53"/>
      <c r="J8" s="53"/>
      <c r="K8" s="53"/>
      <c r="L8" s="72"/>
      <c r="M8" s="53"/>
      <c r="N8" s="313"/>
      <c r="O8" s="297"/>
    </row>
    <row r="9" spans="1:15" s="36" customFormat="1" ht="23.25" customHeight="1" x14ac:dyDescent="0.25">
      <c r="A9" s="465" t="s">
        <v>157</v>
      </c>
      <c r="B9" s="465"/>
      <c r="C9" s="465"/>
      <c r="D9" s="465"/>
      <c r="E9" s="465"/>
      <c r="F9" s="465"/>
      <c r="G9" s="465"/>
      <c r="H9" s="465"/>
      <c r="I9" s="465"/>
      <c r="J9" s="465"/>
      <c r="K9" s="465"/>
      <c r="L9" s="465"/>
      <c r="M9" s="465"/>
      <c r="N9" s="465"/>
      <c r="O9" s="308"/>
    </row>
    <row r="10" spans="1:15" ht="15.75" customHeight="1" x14ac:dyDescent="0.2">
      <c r="A10" s="313"/>
      <c r="B10" s="67"/>
      <c r="C10" s="71"/>
      <c r="D10" s="53"/>
      <c r="E10" s="53"/>
      <c r="F10" s="53"/>
      <c r="G10" s="53"/>
      <c r="H10" s="53"/>
      <c r="I10" s="53"/>
      <c r="J10" s="53"/>
      <c r="K10" s="53"/>
      <c r="L10" s="72"/>
      <c r="M10" s="53"/>
      <c r="N10" s="313"/>
      <c r="O10" s="297"/>
    </row>
    <row r="11" spans="1:15" s="36" customFormat="1" ht="15.75" customHeight="1" x14ac:dyDescent="0.25">
      <c r="A11" s="66"/>
      <c r="B11" s="68"/>
      <c r="C11" s="68"/>
      <c r="D11" s="53"/>
      <c r="E11" s="53"/>
      <c r="F11" s="53"/>
      <c r="G11" s="53"/>
      <c r="H11" s="53"/>
      <c r="I11" s="53"/>
      <c r="J11" s="53"/>
      <c r="K11" s="53"/>
      <c r="L11" s="53"/>
      <c r="M11" s="53"/>
      <c r="N11" s="65"/>
      <c r="O11" s="37"/>
    </row>
    <row r="12" spans="1:15" ht="15.75" customHeight="1" x14ac:dyDescent="0.2">
      <c r="A12" s="462" t="s">
        <v>19</v>
      </c>
      <c r="B12" s="462"/>
      <c r="C12" s="462"/>
      <c r="D12" s="462"/>
      <c r="E12" s="462"/>
      <c r="F12" s="462"/>
      <c r="G12" s="462"/>
      <c r="H12" s="462"/>
      <c r="I12" s="462"/>
      <c r="J12" s="462"/>
      <c r="K12" s="462"/>
      <c r="L12" s="462"/>
      <c r="M12" s="462"/>
      <c r="N12" s="462"/>
      <c r="O12" s="297"/>
    </row>
    <row r="13" spans="1:15" ht="15" customHeight="1" x14ac:dyDescent="0.2">
      <c r="A13" s="466" t="s">
        <v>68</v>
      </c>
      <c r="B13" s="467"/>
      <c r="C13" s="39" t="s">
        <v>59</v>
      </c>
      <c r="D13" s="42"/>
      <c r="E13" s="40"/>
      <c r="F13" s="39" t="s">
        <v>60</v>
      </c>
      <c r="G13" s="42"/>
      <c r="H13" s="40"/>
      <c r="I13" s="39" t="s">
        <v>61</v>
      </c>
      <c r="J13" s="42"/>
      <c r="K13" s="40"/>
      <c r="L13" s="448" t="s">
        <v>21</v>
      </c>
      <c r="M13" s="449"/>
      <c r="N13" s="450"/>
      <c r="O13" s="297"/>
    </row>
    <row r="14" spans="1:15" ht="45" customHeight="1" x14ac:dyDescent="0.2">
      <c r="A14" s="468"/>
      <c r="B14" s="469"/>
      <c r="C14" s="217" t="s">
        <v>62</v>
      </c>
      <c r="D14" s="122" t="s">
        <v>158</v>
      </c>
      <c r="E14" s="217" t="s">
        <v>63</v>
      </c>
      <c r="F14" s="217" t="s">
        <v>62</v>
      </c>
      <c r="G14" s="122" t="s">
        <v>158</v>
      </c>
      <c r="H14" s="217" t="s">
        <v>63</v>
      </c>
      <c r="I14" s="217" t="s">
        <v>62</v>
      </c>
      <c r="J14" s="122" t="s">
        <v>158</v>
      </c>
      <c r="K14" s="217" t="s">
        <v>63</v>
      </c>
      <c r="L14" s="217" t="s">
        <v>62</v>
      </c>
      <c r="M14" s="122" t="s">
        <v>158</v>
      </c>
      <c r="N14" s="217" t="s">
        <v>63</v>
      </c>
      <c r="O14" s="297"/>
    </row>
    <row r="15" spans="1:15" ht="28.5" customHeight="1" x14ac:dyDescent="0.2">
      <c r="A15" s="58"/>
      <c r="B15" s="199" t="s">
        <v>153</v>
      </c>
      <c r="C15" s="176"/>
      <c r="D15" s="175"/>
      <c r="E15" s="175"/>
      <c r="F15" s="175"/>
      <c r="G15" s="175"/>
      <c r="H15" s="175"/>
      <c r="I15" s="175"/>
      <c r="J15" s="175"/>
      <c r="K15" s="159"/>
      <c r="L15" s="218"/>
      <c r="M15" s="218"/>
      <c r="N15" s="219"/>
      <c r="O15" s="297" t="str">
        <f>IF('Table 4'!L15+'Table 4'!M15+'Table 4'!N15='Table 1A'!M53," ","Sum must equal Total inkluding gold in Table 1A")</f>
        <v xml:space="preserve"> </v>
      </c>
    </row>
    <row r="16" spans="1:15" ht="14.25" customHeight="1" x14ac:dyDescent="0.2">
      <c r="A16" s="59"/>
      <c r="B16" s="168"/>
      <c r="C16" s="177"/>
      <c r="D16" s="171"/>
      <c r="E16" s="171"/>
      <c r="F16" s="171"/>
      <c r="G16" s="171"/>
      <c r="H16" s="171"/>
      <c r="I16" s="171"/>
      <c r="J16" s="171"/>
      <c r="K16" s="171"/>
      <c r="L16" s="220"/>
      <c r="M16" s="220"/>
      <c r="N16" s="314"/>
      <c r="O16" s="297"/>
    </row>
    <row r="17" spans="1:15" ht="14.25" customHeight="1" x14ac:dyDescent="0.2">
      <c r="A17" s="60"/>
      <c r="B17" s="169" t="s">
        <v>64</v>
      </c>
      <c r="C17" s="178"/>
      <c r="D17" s="172"/>
      <c r="E17" s="172"/>
      <c r="F17" s="172"/>
      <c r="G17" s="172"/>
      <c r="H17" s="172"/>
      <c r="I17" s="172"/>
      <c r="J17" s="172"/>
      <c r="K17" s="172"/>
      <c r="L17" s="221"/>
      <c r="M17" s="221"/>
      <c r="N17" s="315"/>
      <c r="O17" s="297"/>
    </row>
    <row r="18" spans="1:15" ht="14.25" customHeight="1" x14ac:dyDescent="0.2">
      <c r="A18" s="60"/>
      <c r="B18" s="26" t="s">
        <v>39</v>
      </c>
      <c r="C18" s="179"/>
      <c r="D18" s="174"/>
      <c r="E18" s="174"/>
      <c r="F18" s="174"/>
      <c r="G18" s="174"/>
      <c r="H18" s="174"/>
      <c r="I18" s="174"/>
      <c r="J18" s="174"/>
      <c r="K18" s="174"/>
      <c r="L18" s="222"/>
      <c r="M18" s="222"/>
      <c r="N18" s="316"/>
      <c r="O18" s="297"/>
    </row>
    <row r="19" spans="1:15" ht="14.25" customHeight="1" x14ac:dyDescent="0.2">
      <c r="A19" s="60"/>
      <c r="B19" s="20" t="s">
        <v>22</v>
      </c>
      <c r="C19" s="193"/>
      <c r="D19" s="194"/>
      <c r="E19" s="194"/>
      <c r="F19" s="194"/>
      <c r="G19" s="194"/>
      <c r="H19" s="194"/>
      <c r="I19" s="194"/>
      <c r="J19" s="194"/>
      <c r="K19" s="194"/>
      <c r="L19" s="301">
        <f>C19+F19+I19</f>
        <v>0</v>
      </c>
      <c r="M19" s="301">
        <f t="shared" ref="M19:N22" si="0">D19+G19+J19</f>
        <v>0</v>
      </c>
      <c r="N19" s="299">
        <f t="shared" si="0"/>
        <v>0</v>
      </c>
      <c r="O19" s="297" t="str">
        <f>IF(L19+M19+N19='Table 1A'!M17+'Table 1A'!M25+'Table 1A'!M33+'Table 1A'!M41," ","Sum must equal Total in Table 1A ")</f>
        <v xml:space="preserve"> </v>
      </c>
    </row>
    <row r="20" spans="1:15" ht="14.25" customHeight="1" x14ac:dyDescent="0.2">
      <c r="A20" s="60"/>
      <c r="B20" s="20" t="s">
        <v>23</v>
      </c>
      <c r="C20" s="193"/>
      <c r="D20" s="194"/>
      <c r="E20" s="194"/>
      <c r="F20" s="194"/>
      <c r="G20" s="194"/>
      <c r="H20" s="194"/>
      <c r="I20" s="194"/>
      <c r="J20" s="194"/>
      <c r="K20" s="194"/>
      <c r="L20" s="301">
        <f>C20+F20+I20</f>
        <v>0</v>
      </c>
      <c r="M20" s="301">
        <f t="shared" si="0"/>
        <v>0</v>
      </c>
      <c r="N20" s="299">
        <f t="shared" si="0"/>
        <v>0</v>
      </c>
      <c r="O20" s="297" t="str">
        <f>IF(L20+M20+N20='Table 1A'!M18+'Table 1A'!M26+'Table 1A'!M34+'Table 1A'!M42," ","Sum must equal Total in Table 1A")</f>
        <v xml:space="preserve"> </v>
      </c>
    </row>
    <row r="21" spans="1:15" ht="14.25" customHeight="1" x14ac:dyDescent="0.2">
      <c r="A21" s="60"/>
      <c r="B21" s="413" t="s">
        <v>201</v>
      </c>
      <c r="C21" s="193"/>
      <c r="D21" s="194"/>
      <c r="E21" s="194"/>
      <c r="F21" s="194"/>
      <c r="G21" s="194"/>
      <c r="H21" s="194"/>
      <c r="I21" s="194"/>
      <c r="J21" s="194"/>
      <c r="K21" s="194"/>
      <c r="L21" s="301">
        <f>C21+F21+I21</f>
        <v>0</v>
      </c>
      <c r="M21" s="301">
        <f>D21+G21+J21</f>
        <v>0</v>
      </c>
      <c r="N21" s="299">
        <f>E21+H21+K21</f>
        <v>0</v>
      </c>
      <c r="O21" s="297" t="str">
        <f>IF(L21+M21+N21='Table 1A'!M19+'Table 1A'!M27+'Table 1A'!M35+'Table 1A'!M43," ","Sum must equal Total in Table 1A")</f>
        <v xml:space="preserve"> </v>
      </c>
    </row>
    <row r="22" spans="1:15" ht="14.25" customHeight="1" x14ac:dyDescent="0.2">
      <c r="A22" s="60"/>
      <c r="B22" s="20" t="s">
        <v>24</v>
      </c>
      <c r="C22" s="193"/>
      <c r="D22" s="194"/>
      <c r="E22" s="194"/>
      <c r="F22" s="194"/>
      <c r="G22" s="194"/>
      <c r="H22" s="194"/>
      <c r="I22" s="194"/>
      <c r="J22" s="194"/>
      <c r="K22" s="194"/>
      <c r="L22" s="301">
        <f>C22+F22+I22</f>
        <v>0</v>
      </c>
      <c r="M22" s="301">
        <f t="shared" si="0"/>
        <v>0</v>
      </c>
      <c r="N22" s="299">
        <f t="shared" si="0"/>
        <v>0</v>
      </c>
      <c r="O22" s="297" t="str">
        <f>IF(L22+M22+N22='Table 1A'!M20+'Table 1A'!M28+'Table 1A'!M36+'Table 1A'!M44," ","Sum must equal Total in Table 1A")</f>
        <v xml:space="preserve"> </v>
      </c>
    </row>
    <row r="23" spans="1:15" ht="14.25" customHeight="1" x14ac:dyDescent="0.2">
      <c r="A23" s="60"/>
      <c r="B23" s="20" t="s">
        <v>25</v>
      </c>
      <c r="C23" s="300">
        <f>C19+C20+C22</f>
        <v>0</v>
      </c>
      <c r="D23" s="301">
        <f t="shared" ref="D23:K23" si="1">D19+D20+D22</f>
        <v>0</v>
      </c>
      <c r="E23" s="301">
        <f t="shared" si="1"/>
        <v>0</v>
      </c>
      <c r="F23" s="301">
        <f t="shared" si="1"/>
        <v>0</v>
      </c>
      <c r="G23" s="301">
        <f t="shared" si="1"/>
        <v>0</v>
      </c>
      <c r="H23" s="301">
        <f t="shared" si="1"/>
        <v>0</v>
      </c>
      <c r="I23" s="301">
        <f t="shared" si="1"/>
        <v>0</v>
      </c>
      <c r="J23" s="301">
        <f t="shared" si="1"/>
        <v>0</v>
      </c>
      <c r="K23" s="301">
        <f t="shared" si="1"/>
        <v>0</v>
      </c>
      <c r="L23" s="301">
        <f>C23+F23+I23</f>
        <v>0</v>
      </c>
      <c r="M23" s="301">
        <f>D23+G23+J23</f>
        <v>0</v>
      </c>
      <c r="N23" s="299">
        <f>E23+H23+K23</f>
        <v>0</v>
      </c>
      <c r="O23" s="297"/>
    </row>
    <row r="24" spans="1:15" ht="14.25" customHeight="1" x14ac:dyDescent="0.2">
      <c r="A24" s="61"/>
      <c r="B24" s="170"/>
      <c r="C24" s="177"/>
      <c r="D24" s="171"/>
      <c r="E24" s="171"/>
      <c r="F24" s="171"/>
      <c r="G24" s="171"/>
      <c r="H24" s="171"/>
      <c r="I24" s="171"/>
      <c r="J24" s="171"/>
      <c r="K24" s="171"/>
      <c r="L24" s="220"/>
      <c r="M24" s="220"/>
      <c r="N24" s="314"/>
      <c r="O24" s="297"/>
    </row>
    <row r="25" spans="1:15" ht="14.25" customHeight="1" x14ac:dyDescent="0.2">
      <c r="A25" s="58"/>
      <c r="B25" s="169" t="s">
        <v>65</v>
      </c>
      <c r="C25" s="178"/>
      <c r="D25" s="172"/>
      <c r="E25" s="172"/>
      <c r="F25" s="172"/>
      <c r="G25" s="172"/>
      <c r="H25" s="172"/>
      <c r="I25" s="172"/>
      <c r="J25" s="172"/>
      <c r="K25" s="172"/>
      <c r="L25" s="221"/>
      <c r="M25" s="221"/>
      <c r="N25" s="315"/>
      <c r="O25" s="297"/>
    </row>
    <row r="26" spans="1:15" ht="14.25" customHeight="1" x14ac:dyDescent="0.2">
      <c r="A26" s="59"/>
      <c r="B26" s="26" t="s">
        <v>66</v>
      </c>
      <c r="C26" s="178"/>
      <c r="D26" s="172"/>
      <c r="E26" s="172"/>
      <c r="F26" s="172"/>
      <c r="G26" s="172"/>
      <c r="H26" s="172"/>
      <c r="I26" s="172"/>
      <c r="J26" s="172"/>
      <c r="K26" s="172"/>
      <c r="L26" s="221"/>
      <c r="M26" s="221"/>
      <c r="N26" s="315"/>
      <c r="O26" s="297"/>
    </row>
    <row r="27" spans="1:15" ht="14.25" customHeight="1" x14ac:dyDescent="0.2">
      <c r="A27" s="60"/>
      <c r="B27" s="20" t="s">
        <v>22</v>
      </c>
      <c r="C27" s="193"/>
      <c r="D27" s="194"/>
      <c r="E27" s="194"/>
      <c r="F27" s="194"/>
      <c r="G27" s="194"/>
      <c r="H27" s="194"/>
      <c r="I27" s="194"/>
      <c r="J27" s="194"/>
      <c r="K27" s="194"/>
      <c r="L27" s="301">
        <f t="shared" ref="L27:N31" si="2">C27+F27+I27</f>
        <v>0</v>
      </c>
      <c r="M27" s="301">
        <f t="shared" si="2"/>
        <v>0</v>
      </c>
      <c r="N27" s="299">
        <f t="shared" si="2"/>
        <v>0</v>
      </c>
      <c r="O27" s="297" t="str">
        <f>IF(L27+M27+N27='Table 2A'!M17+'Table 2A'!M24+'Table 2A'!M32+'Table 2A'!M39," ","Sum must equal Total in Table 2A")</f>
        <v xml:space="preserve"> </v>
      </c>
    </row>
    <row r="28" spans="1:15" ht="14.25" customHeight="1" x14ac:dyDescent="0.2">
      <c r="A28" s="60"/>
      <c r="B28" s="20" t="s">
        <v>23</v>
      </c>
      <c r="C28" s="193"/>
      <c r="D28" s="194"/>
      <c r="E28" s="194"/>
      <c r="F28" s="194"/>
      <c r="G28" s="194"/>
      <c r="H28" s="194"/>
      <c r="I28" s="194"/>
      <c r="J28" s="194"/>
      <c r="K28" s="194"/>
      <c r="L28" s="301">
        <f t="shared" si="2"/>
        <v>0</v>
      </c>
      <c r="M28" s="301">
        <f t="shared" si="2"/>
        <v>0</v>
      </c>
      <c r="N28" s="299">
        <f t="shared" si="2"/>
        <v>0</v>
      </c>
      <c r="O28" s="297" t="str">
        <f>IF(L28+M28+N28='Table 2A'!M18+'Table 2A'!M25+'Table 2A'!M33+'Table 2A'!M40," ","Sum must equal Total in Table 2A")</f>
        <v xml:space="preserve"> </v>
      </c>
    </row>
    <row r="29" spans="1:15" ht="14.25" customHeight="1" x14ac:dyDescent="0.2">
      <c r="A29" s="60"/>
      <c r="B29" s="413" t="s">
        <v>201</v>
      </c>
      <c r="C29" s="193"/>
      <c r="D29" s="194"/>
      <c r="E29" s="194"/>
      <c r="F29" s="194"/>
      <c r="G29" s="194"/>
      <c r="H29" s="194"/>
      <c r="I29" s="194"/>
      <c r="J29" s="194"/>
      <c r="K29" s="194"/>
      <c r="L29" s="301">
        <f>C29+F29+I29</f>
        <v>0</v>
      </c>
      <c r="M29" s="301">
        <f>D29+G29+J29</f>
        <v>0</v>
      </c>
      <c r="N29" s="299">
        <f>E29+H29+K29</f>
        <v>0</v>
      </c>
      <c r="O29" s="297" t="str">
        <f>IF(L29+M29+N29='Table 2A'!M19+'Table 2A'!M26+'Table 2A'!M34+'Table 2A'!M41," ","Sum must equal Total in Table 2A")</f>
        <v xml:space="preserve"> </v>
      </c>
    </row>
    <row r="30" spans="1:15" ht="14.25" customHeight="1" x14ac:dyDescent="0.2">
      <c r="A30" s="60"/>
      <c r="B30" s="20" t="s">
        <v>24</v>
      </c>
      <c r="C30" s="193"/>
      <c r="D30" s="194"/>
      <c r="E30" s="194"/>
      <c r="F30" s="194"/>
      <c r="G30" s="194"/>
      <c r="H30" s="194"/>
      <c r="I30" s="194"/>
      <c r="J30" s="194"/>
      <c r="K30" s="194"/>
      <c r="L30" s="301">
        <f t="shared" si="2"/>
        <v>0</v>
      </c>
      <c r="M30" s="301">
        <f t="shared" si="2"/>
        <v>0</v>
      </c>
      <c r="N30" s="299">
        <f t="shared" si="2"/>
        <v>0</v>
      </c>
      <c r="O30" s="297" t="str">
        <f>IF(L30+M30+N30='Table 2A'!M20+'Table 2A'!M27+'Table 2A'!M35+'Table 2A'!M42," ","Sum must equal Total in Table 2A")</f>
        <v xml:space="preserve"> </v>
      </c>
    </row>
    <row r="31" spans="1:15" ht="14.25" customHeight="1" x14ac:dyDescent="0.2">
      <c r="A31" s="60"/>
      <c r="B31" s="20" t="s">
        <v>25</v>
      </c>
      <c r="C31" s="300">
        <f>C27+C28+C30</f>
        <v>0</v>
      </c>
      <c r="D31" s="301">
        <f t="shared" ref="D31:K31" si="3">D27+D28+D30</f>
        <v>0</v>
      </c>
      <c r="E31" s="301">
        <f t="shared" si="3"/>
        <v>0</v>
      </c>
      <c r="F31" s="301">
        <f t="shared" si="3"/>
        <v>0</v>
      </c>
      <c r="G31" s="301">
        <f t="shared" si="3"/>
        <v>0</v>
      </c>
      <c r="H31" s="301">
        <f t="shared" si="3"/>
        <v>0</v>
      </c>
      <c r="I31" s="301">
        <f t="shared" si="3"/>
        <v>0</v>
      </c>
      <c r="J31" s="301">
        <f t="shared" si="3"/>
        <v>0</v>
      </c>
      <c r="K31" s="301">
        <f t="shared" si="3"/>
        <v>0</v>
      </c>
      <c r="L31" s="301">
        <f t="shared" si="2"/>
        <v>0</v>
      </c>
      <c r="M31" s="301">
        <f t="shared" si="2"/>
        <v>0</v>
      </c>
      <c r="N31" s="299">
        <f t="shared" si="2"/>
        <v>0</v>
      </c>
      <c r="O31" s="297"/>
    </row>
    <row r="32" spans="1:15" ht="14.25" customHeight="1" x14ac:dyDescent="0.2">
      <c r="A32" s="62"/>
      <c r="B32" s="170"/>
      <c r="C32" s="178"/>
      <c r="D32" s="172"/>
      <c r="E32" s="172"/>
      <c r="F32" s="172"/>
      <c r="G32" s="172"/>
      <c r="H32" s="172"/>
      <c r="I32" s="172"/>
      <c r="J32" s="172"/>
      <c r="K32" s="172"/>
      <c r="L32" s="221"/>
      <c r="M32" s="221"/>
      <c r="N32" s="315"/>
      <c r="O32" s="297"/>
    </row>
    <row r="33" spans="1:15" ht="14.25" customHeight="1" x14ac:dyDescent="0.2">
      <c r="A33" s="59"/>
      <c r="B33" s="26" t="s">
        <v>67</v>
      </c>
      <c r="C33" s="178"/>
      <c r="D33" s="172"/>
      <c r="E33" s="172"/>
      <c r="F33" s="172"/>
      <c r="G33" s="172"/>
      <c r="H33" s="172"/>
      <c r="I33" s="172"/>
      <c r="J33" s="172"/>
      <c r="K33" s="172"/>
      <c r="L33" s="221"/>
      <c r="M33" s="221"/>
      <c r="N33" s="315"/>
      <c r="O33" s="297"/>
    </row>
    <row r="34" spans="1:15" ht="14.25" customHeight="1" x14ac:dyDescent="0.2">
      <c r="A34" s="60"/>
      <c r="B34" s="20" t="s">
        <v>22</v>
      </c>
      <c r="C34" s="193"/>
      <c r="D34" s="194"/>
      <c r="E34" s="194"/>
      <c r="F34" s="194"/>
      <c r="G34" s="194"/>
      <c r="H34" s="194"/>
      <c r="I34" s="194"/>
      <c r="J34" s="194"/>
      <c r="K34" s="194"/>
      <c r="L34" s="301">
        <f t="shared" ref="L34:N38" si="4">C34+F34+I34</f>
        <v>0</v>
      </c>
      <c r="M34" s="301">
        <f t="shared" si="4"/>
        <v>0</v>
      </c>
      <c r="N34" s="299">
        <f t="shared" si="4"/>
        <v>0</v>
      </c>
      <c r="O34" s="297" t="str">
        <f>IF(L34+M34+N34='Table 3A'!I16+'Table 3A'!I24+'Table 3A'!I31," ","Sum must equal Total in Table 3A")</f>
        <v xml:space="preserve"> </v>
      </c>
    </row>
    <row r="35" spans="1:15" ht="14.25" customHeight="1" x14ac:dyDescent="0.2">
      <c r="A35" s="60"/>
      <c r="B35" s="20" t="s">
        <v>23</v>
      </c>
      <c r="C35" s="193"/>
      <c r="D35" s="194"/>
      <c r="E35" s="194"/>
      <c r="F35" s="194"/>
      <c r="G35" s="194"/>
      <c r="H35" s="194"/>
      <c r="I35" s="194"/>
      <c r="J35" s="194"/>
      <c r="K35" s="194"/>
      <c r="L35" s="301">
        <f t="shared" si="4"/>
        <v>0</v>
      </c>
      <c r="M35" s="301">
        <f t="shared" si="4"/>
        <v>0</v>
      </c>
      <c r="N35" s="299">
        <f t="shared" si="4"/>
        <v>0</v>
      </c>
      <c r="O35" s="297" t="str">
        <f>IF(L35+M35+N35='Table 3A'!I17+'Table 3A'!I25+'Table 3A'!I32," ","Sum must equal Total in Table 3A")</f>
        <v xml:space="preserve"> </v>
      </c>
    </row>
    <row r="36" spans="1:15" ht="14.25" customHeight="1" x14ac:dyDescent="0.2">
      <c r="A36" s="60"/>
      <c r="B36" s="413" t="s">
        <v>201</v>
      </c>
      <c r="C36" s="193"/>
      <c r="D36" s="194"/>
      <c r="E36" s="194"/>
      <c r="F36" s="194"/>
      <c r="G36" s="194"/>
      <c r="H36" s="194"/>
      <c r="I36" s="194"/>
      <c r="J36" s="194"/>
      <c r="K36" s="194"/>
      <c r="L36" s="301">
        <f>C36+F36+I36</f>
        <v>0</v>
      </c>
      <c r="M36" s="301">
        <f>D36+G36+J36</f>
        <v>0</v>
      </c>
      <c r="N36" s="299">
        <f>E36+H36+K36</f>
        <v>0</v>
      </c>
      <c r="O36" s="297" t="str">
        <f>IF(L36+M36+N36='Table 3A'!I18+'Table 3A'!I26+'Table 3A'!I33," ","Sum must equal Total in Table 3A")</f>
        <v xml:space="preserve"> </v>
      </c>
    </row>
    <row r="37" spans="1:15" ht="14.25" customHeight="1" x14ac:dyDescent="0.2">
      <c r="A37" s="60"/>
      <c r="B37" s="20" t="s">
        <v>24</v>
      </c>
      <c r="C37" s="193"/>
      <c r="D37" s="194"/>
      <c r="E37" s="194"/>
      <c r="F37" s="194"/>
      <c r="G37" s="194"/>
      <c r="H37" s="194"/>
      <c r="I37" s="194"/>
      <c r="J37" s="194"/>
      <c r="K37" s="194"/>
      <c r="L37" s="301">
        <f t="shared" si="4"/>
        <v>0</v>
      </c>
      <c r="M37" s="301">
        <f t="shared" si="4"/>
        <v>0</v>
      </c>
      <c r="N37" s="299">
        <f t="shared" si="4"/>
        <v>0</v>
      </c>
      <c r="O37" s="297" t="str">
        <f>IF(L37+M37+N37='Table 3A'!I19+'Table 3A'!I27+'Table 3A'!I34," ","Sum must equal Total in Table 3A")</f>
        <v xml:space="preserve"> </v>
      </c>
    </row>
    <row r="38" spans="1:15" ht="14.25" customHeight="1" x14ac:dyDescent="0.2">
      <c r="A38" s="56"/>
      <c r="B38" s="142" t="s">
        <v>25</v>
      </c>
      <c r="C38" s="304">
        <f>C34+C35+C37</f>
        <v>0</v>
      </c>
      <c r="D38" s="191">
        <f t="shared" ref="D38:K38" si="5">D34+D35+D37</f>
        <v>0</v>
      </c>
      <c r="E38" s="191">
        <f t="shared" si="5"/>
        <v>0</v>
      </c>
      <c r="F38" s="191">
        <f t="shared" si="5"/>
        <v>0</v>
      </c>
      <c r="G38" s="191">
        <f t="shared" si="5"/>
        <v>0</v>
      </c>
      <c r="H38" s="191">
        <f t="shared" si="5"/>
        <v>0</v>
      </c>
      <c r="I38" s="191">
        <f t="shared" si="5"/>
        <v>0</v>
      </c>
      <c r="J38" s="191">
        <f t="shared" si="5"/>
        <v>0</v>
      </c>
      <c r="K38" s="191">
        <f t="shared" si="5"/>
        <v>0</v>
      </c>
      <c r="L38" s="191">
        <f t="shared" si="4"/>
        <v>0</v>
      </c>
      <c r="M38" s="191">
        <f t="shared" si="4"/>
        <v>0</v>
      </c>
      <c r="N38" s="226">
        <f t="shared" si="4"/>
        <v>0</v>
      </c>
      <c r="O38" s="297"/>
    </row>
    <row r="39" spans="1:15" x14ac:dyDescent="0.2">
      <c r="A39" s="317"/>
      <c r="B39" s="318"/>
      <c r="C39" s="319"/>
      <c r="D39" s="320"/>
      <c r="E39" s="320"/>
      <c r="F39" s="320"/>
      <c r="G39" s="320"/>
      <c r="H39" s="320"/>
      <c r="I39" s="320"/>
      <c r="J39" s="320"/>
      <c r="K39" s="320"/>
      <c r="L39" s="320"/>
      <c r="M39" s="320"/>
      <c r="N39" s="321"/>
      <c r="O39" s="297"/>
    </row>
  </sheetData>
  <sheetProtection sheet="1" objects="1" scenarios="1" selectLockedCells="1"/>
  <mergeCells count="7">
    <mergeCell ref="M4:N4"/>
    <mergeCell ref="C4:G4"/>
    <mergeCell ref="L13:N13"/>
    <mergeCell ref="A12:N12"/>
    <mergeCell ref="A7:N7"/>
    <mergeCell ref="A9:N9"/>
    <mergeCell ref="A13:B14"/>
  </mergeCells>
  <phoneticPr fontId="19" type="noConversion"/>
  <conditionalFormatting sqref="C38:N38">
    <cfRule type="cellIs" dxfId="11" priority="7" stopIfTrue="1" operator="notEqual">
      <formula>MargError(SUM(C34:C37),C38)</formula>
    </cfRule>
  </conditionalFormatting>
  <conditionalFormatting sqref="C24:K24 C32:K32">
    <cfRule type="cellIs" dxfId="10" priority="8" stopIfTrue="1" operator="equal">
      <formula>C23</formula>
    </cfRule>
  </conditionalFormatting>
  <conditionalFormatting sqref="I19:I22 I27:I30 I34:I37">
    <cfRule type="cellIs" dxfId="9" priority="9" stopIfTrue="1" operator="notEqual">
      <formula>MargError(SUM(C19:H19),I19)</formula>
    </cfRule>
  </conditionalFormatting>
  <conditionalFormatting sqref="L23:N23 L31:N31">
    <cfRule type="cellIs" dxfId="8" priority="71" stopIfTrue="1" operator="notEqual">
      <formula>MargError(SUM(L19:L22),L23)</formula>
    </cfRule>
  </conditionalFormatting>
  <conditionalFormatting sqref="J23:K23 C23:H23">
    <cfRule type="cellIs" dxfId="7" priority="4" stopIfTrue="1" operator="notEqual">
      <formula>MargError(SUM(C20:C22),C23)</formula>
    </cfRule>
  </conditionalFormatting>
  <conditionalFormatting sqref="I23">
    <cfRule type="cellIs" dxfId="6" priority="5" stopIfTrue="1" operator="notEqual">
      <formula>MargError(SUM(I20:I22),I23)</formula>
    </cfRule>
    <cfRule type="cellIs" dxfId="5" priority="6" stopIfTrue="1" operator="notEqual">
      <formula>MargError(SUM(C23:H23),I23)</formula>
    </cfRule>
  </conditionalFormatting>
  <conditionalFormatting sqref="J31:K31 C31:H31">
    <cfRule type="cellIs" dxfId="4" priority="1" stopIfTrue="1" operator="notEqual">
      <formula>MargError(SUM(C28:C30),C31)</formula>
    </cfRule>
  </conditionalFormatting>
  <conditionalFormatting sqref="I31">
    <cfRule type="cellIs" dxfId="3" priority="2" stopIfTrue="1" operator="notEqual">
      <formula>MargError(SUM(I28:I30),I31)</formula>
    </cfRule>
    <cfRule type="cellIs" dxfId="2" priority="3" stopIfTrue="1" operator="notEqual">
      <formula>MargError(SUM(C31:H31),I31)</formula>
    </cfRule>
  </conditionalFormatting>
  <pageMargins left="0.16" right="0.19" top="0.11" bottom="0.17" header="0.23" footer="0.34"/>
  <pageSetup paperSize="9" scale="94"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election activeCell="E16" sqref="E16"/>
    </sheetView>
  </sheetViews>
  <sheetFormatPr baseColWidth="10" defaultRowHeight="12.75" x14ac:dyDescent="0.2"/>
  <cols>
    <col min="1" max="1" width="0.85546875" style="1" customWidth="1"/>
    <col min="2" max="2" width="27.28515625" style="1" customWidth="1"/>
    <col min="3" max="4" width="17.7109375" style="1" customWidth="1"/>
    <col min="5" max="5" width="18.28515625" style="1" customWidth="1"/>
    <col min="6" max="6" width="17.7109375" style="1" customWidth="1"/>
    <col min="7" max="16384" width="11.42578125" style="1"/>
  </cols>
  <sheetData>
    <row r="1" spans="1:7" ht="15.75" customHeight="1" x14ac:dyDescent="0.2">
      <c r="A1" s="63" t="s">
        <v>69</v>
      </c>
      <c r="B1" s="69"/>
      <c r="C1" s="69"/>
      <c r="D1" s="69"/>
      <c r="E1" s="69"/>
      <c r="F1" s="69"/>
      <c r="G1" s="297"/>
    </row>
    <row r="2" spans="1:7" ht="15.75" customHeight="1" x14ac:dyDescent="0.2">
      <c r="A2" s="69"/>
      <c r="B2" s="69"/>
      <c r="C2" s="69"/>
      <c r="D2" s="69"/>
      <c r="E2" s="69"/>
      <c r="F2" s="69"/>
      <c r="G2" s="297"/>
    </row>
    <row r="3" spans="1:7" ht="15.75" customHeight="1" x14ac:dyDescent="0.2">
      <c r="A3" s="69"/>
      <c r="B3" s="69"/>
      <c r="C3" s="69"/>
      <c r="D3" s="69"/>
      <c r="E3" s="69"/>
      <c r="F3" s="69"/>
      <c r="G3" s="297"/>
    </row>
    <row r="4" spans="1:7" ht="15.75" customHeight="1" x14ac:dyDescent="0.25">
      <c r="A4" s="69"/>
      <c r="B4" s="73" t="s">
        <v>147</v>
      </c>
      <c r="C4" s="470">
        <f>'Table 1A'!C4:H4</f>
        <v>0</v>
      </c>
      <c r="D4" s="471"/>
      <c r="E4" s="223" t="s">
        <v>148</v>
      </c>
      <c r="F4" s="322">
        <f>'Table 1A'!L4</f>
        <v>42522</v>
      </c>
      <c r="G4" s="297"/>
    </row>
    <row r="5" spans="1:7" ht="15.75" customHeight="1" x14ac:dyDescent="0.2">
      <c r="A5" s="69"/>
      <c r="B5" s="69"/>
      <c r="C5" s="69"/>
      <c r="D5" s="69"/>
      <c r="E5" s="69"/>
      <c r="F5" s="69"/>
      <c r="G5" s="297"/>
    </row>
    <row r="6" spans="1:7" ht="15.75" customHeight="1" x14ac:dyDescent="0.2">
      <c r="A6" s="69"/>
      <c r="B6" s="69"/>
      <c r="C6" s="69"/>
      <c r="D6" s="69"/>
      <c r="E6" s="69"/>
      <c r="F6" s="69"/>
      <c r="G6" s="297"/>
    </row>
    <row r="7" spans="1:7" s="36" customFormat="1" ht="15.75" customHeight="1" x14ac:dyDescent="0.25">
      <c r="A7" s="463" t="s">
        <v>124</v>
      </c>
      <c r="B7" s="463"/>
      <c r="C7" s="463"/>
      <c r="D7" s="463"/>
      <c r="E7" s="463"/>
      <c r="F7" s="463"/>
      <c r="G7" s="308"/>
    </row>
    <row r="8" spans="1:7" s="36" customFormat="1" ht="15.75" customHeight="1" x14ac:dyDescent="0.25">
      <c r="A8" s="69"/>
      <c r="B8" s="69"/>
      <c r="C8" s="69"/>
      <c r="D8" s="69"/>
      <c r="E8" s="69"/>
      <c r="F8" s="69"/>
      <c r="G8" s="308"/>
    </row>
    <row r="9" spans="1:7" s="36" customFormat="1" ht="23.25" customHeight="1" x14ac:dyDescent="0.25">
      <c r="A9" s="465" t="s">
        <v>116</v>
      </c>
      <c r="B9" s="465"/>
      <c r="C9" s="465"/>
      <c r="D9" s="465"/>
      <c r="E9" s="465"/>
      <c r="F9" s="465"/>
      <c r="G9" s="308"/>
    </row>
    <row r="10" spans="1:7" s="36" customFormat="1" ht="23.25" customHeight="1" x14ac:dyDescent="0.25">
      <c r="A10" s="465" t="s">
        <v>117</v>
      </c>
      <c r="B10" s="465"/>
      <c r="C10" s="465"/>
      <c r="D10" s="465"/>
      <c r="E10" s="465"/>
      <c r="F10" s="465"/>
      <c r="G10" s="308"/>
    </row>
    <row r="11" spans="1:7" ht="15.75" customHeight="1" x14ac:dyDescent="0.2">
      <c r="A11" s="465"/>
      <c r="B11" s="465"/>
      <c r="C11" s="465"/>
      <c r="D11" s="465"/>
      <c r="E11" s="465"/>
      <c r="F11" s="465"/>
      <c r="G11" s="297"/>
    </row>
    <row r="12" spans="1:7" ht="15.75" customHeight="1" x14ac:dyDescent="0.2">
      <c r="A12" s="477" t="s">
        <v>19</v>
      </c>
      <c r="B12" s="477"/>
      <c r="C12" s="462"/>
      <c r="D12" s="462"/>
      <c r="E12" s="462"/>
      <c r="F12" s="462"/>
      <c r="G12" s="297"/>
    </row>
    <row r="13" spans="1:7" ht="15" customHeight="1" x14ac:dyDescent="0.2">
      <c r="A13" s="466" t="s">
        <v>108</v>
      </c>
      <c r="B13" s="467"/>
      <c r="C13" s="449" t="s">
        <v>74</v>
      </c>
      <c r="D13" s="449"/>
      <c r="E13" s="448" t="s">
        <v>75</v>
      </c>
      <c r="F13" s="450"/>
      <c r="G13" s="297"/>
    </row>
    <row r="14" spans="1:7" ht="30" customHeight="1" x14ac:dyDescent="0.2">
      <c r="A14" s="468"/>
      <c r="B14" s="469"/>
      <c r="C14" s="120" t="s">
        <v>76</v>
      </c>
      <c r="D14" s="211" t="s">
        <v>77</v>
      </c>
      <c r="E14" s="120" t="s">
        <v>159</v>
      </c>
      <c r="F14" s="122" t="s">
        <v>160</v>
      </c>
      <c r="G14" s="297"/>
    </row>
    <row r="15" spans="1:7" ht="18.75" customHeight="1" x14ac:dyDescent="0.2">
      <c r="A15" s="57"/>
      <c r="B15" s="185" t="s">
        <v>210</v>
      </c>
      <c r="C15" s="189"/>
      <c r="D15" s="190"/>
      <c r="E15" s="190"/>
      <c r="F15" s="182"/>
      <c r="G15" s="297"/>
    </row>
    <row r="16" spans="1:7" ht="14.25" customHeight="1" x14ac:dyDescent="0.2">
      <c r="A16" s="186"/>
      <c r="B16" s="187" t="s">
        <v>139</v>
      </c>
      <c r="C16" s="224">
        <f>'Table 1B'!M17+'Table 1B'!M24+'Table 1B'!M31+'Table 2B'!M17+'Table 2B'!M24+'Table 2B'!M31+'Table 3B'!I16+'Table 3B'!I23+'Table 3B'!J16+'Table 3B'!K16+'Table 3B'!J23+'Table 3B'!K23+'Table 3B'!L16+'Table 3B'!M16+'Table 3B'!L23+'Table 3B'!M23</f>
        <v>0</v>
      </c>
      <c r="D16" s="301">
        <f>'Table 1C'!M17+'Table 1C'!M24+'Table 1C'!M31+'Table 2C'!M17+'Table 2C'!M24+'Table 2C'!M31+'Table 3C'!I16+'Table 3C'!I23+'Table 3C'!J16+'Table 3C'!K16+'Table 3C'!J23+'Table 3C'!K23+'Table 3C'!L16+'Table 3C'!M16+'Table 3C'!L23+'Table 3C'!M23</f>
        <v>0</v>
      </c>
      <c r="E16" s="194"/>
      <c r="F16" s="195"/>
      <c r="G16" s="297"/>
    </row>
    <row r="17" spans="1:7" ht="14.25" customHeight="1" x14ac:dyDescent="0.2">
      <c r="A17" s="186"/>
      <c r="B17" s="187" t="s">
        <v>140</v>
      </c>
      <c r="C17" s="224">
        <f>'Table 1B'!M18+'Table 1B'!M25+'Table 1B'!M32+'Table 2B'!M18+'Table 2B'!M25+'Table 2B'!M32+'Table 3B'!I17+'Table 3B'!I24+'Table 3B'!J17+'Table 3B'!K17+'Table 3B'!J24+'Table 3B'!K24+'Table 3B'!L17+'Table 3B'!M17+'Table 3B'!L24+'Table 3B'!M24</f>
        <v>0</v>
      </c>
      <c r="D17" s="301">
        <f>'Table 1C'!M18+'Table 1C'!M25+'Table 1C'!M32+'Table 2C'!M18+'Table 2C'!M25+'Table 2C'!M32+'Table 3C'!I17+'Table 3C'!I24+'Table 3C'!J17+'Table 3C'!K17+'Table 3C'!J24+'Table 3C'!K24+'Table 3C'!L17+'Table 3C'!M17+'Table 3C'!L24+'Table 3C'!M24</f>
        <v>0</v>
      </c>
      <c r="E17" s="194"/>
      <c r="F17" s="195"/>
      <c r="G17" s="297"/>
    </row>
    <row r="18" spans="1:7" ht="14.25" customHeight="1" x14ac:dyDescent="0.2">
      <c r="A18" s="186"/>
      <c r="B18" s="187" t="s">
        <v>141</v>
      </c>
      <c r="C18" s="224">
        <f>'Table 1B'!M20+'Table 1B'!M27+'Table 1B'!M34+'Table 2B'!M20+'Table 2B'!M27+'Table 2B'!M34+'Table 3B'!I19+'Table 3B'!I26+'Table 3B'!J19+'Table 3B'!K19+'Table 3B'!J26+'Table 3B'!K26+'Table 3B'!L19+'Table 3B'!M19+'Table 3B'!L26+'Table 3B'!M26</f>
        <v>0</v>
      </c>
      <c r="D18" s="301">
        <f>'Table 1C'!M20+'Table 1C'!M27+'Table 1C'!M34+'Table 2C'!M20+'Table 2C'!M27+'Table 2C'!M34+'Table 3C'!I19+'Table 3C'!I26+'Table 3C'!J19+'Table 3C'!K19+'Table 3C'!J26+'Table 3C'!K26+'Table 3C'!L19+'Table 3C'!M19+'Table 3C'!L26+'Table 3C'!M26</f>
        <v>0</v>
      </c>
      <c r="E18" s="194"/>
      <c r="F18" s="195"/>
      <c r="G18" s="297"/>
    </row>
    <row r="19" spans="1:7" ht="14.25" customHeight="1" x14ac:dyDescent="0.2">
      <c r="A19" s="121"/>
      <c r="B19" s="188" t="s">
        <v>142</v>
      </c>
      <c r="C19" s="225">
        <f>SUM(C16:C18)</f>
        <v>0</v>
      </c>
      <c r="D19" s="323">
        <f>SUM(D16:D18)</f>
        <v>0</v>
      </c>
      <c r="E19" s="191">
        <f>SUM(E16:E18)</f>
        <v>0</v>
      </c>
      <c r="F19" s="226">
        <f>SUM(F16:F18)</f>
        <v>0</v>
      </c>
      <c r="G19" s="297"/>
    </row>
    <row r="20" spans="1:7" ht="14.25" customHeight="1" x14ac:dyDescent="0.2">
      <c r="A20" s="118"/>
      <c r="B20" s="118"/>
      <c r="C20" s="118"/>
      <c r="D20" s="118"/>
      <c r="E20" s="118"/>
      <c r="F20" s="118"/>
      <c r="G20" s="297"/>
    </row>
    <row r="21" spans="1:7" s="38" customFormat="1" ht="12.75" customHeight="1" x14ac:dyDescent="0.2">
      <c r="A21" s="472" t="s">
        <v>211</v>
      </c>
      <c r="B21" s="473"/>
      <c r="C21" s="473"/>
      <c r="D21" s="473"/>
      <c r="E21" s="473"/>
      <c r="F21" s="474"/>
      <c r="G21" s="309"/>
    </row>
    <row r="22" spans="1:7" s="38" customFormat="1" ht="12.75" customHeight="1" x14ac:dyDescent="0.2">
      <c r="A22" s="475"/>
      <c r="B22" s="475"/>
      <c r="C22" s="475"/>
      <c r="D22" s="475"/>
      <c r="E22" s="475"/>
      <c r="F22" s="476"/>
      <c r="G22" s="309"/>
    </row>
    <row r="23" spans="1:7" ht="12.75" customHeight="1" x14ac:dyDescent="0.2">
      <c r="A23" s="475"/>
      <c r="B23" s="475"/>
      <c r="C23" s="475"/>
      <c r="D23" s="475"/>
      <c r="E23" s="475"/>
      <c r="F23" s="476"/>
      <c r="G23" s="297"/>
    </row>
    <row r="24" spans="1:7" ht="15.75" customHeight="1" x14ac:dyDescent="0.2">
      <c r="A24" s="69"/>
      <c r="B24" s="69"/>
      <c r="C24" s="69"/>
      <c r="D24" s="69"/>
      <c r="E24" s="69"/>
      <c r="F24" s="69"/>
      <c r="G24" s="297"/>
    </row>
    <row r="25" spans="1:7" ht="15.75" customHeight="1" x14ac:dyDescent="0.2">
      <c r="A25" s="69"/>
      <c r="B25" s="69"/>
      <c r="C25" s="69"/>
      <c r="D25" s="69"/>
      <c r="E25" s="69"/>
      <c r="F25" s="69"/>
    </row>
    <row r="26" spans="1:7" ht="15.75" customHeight="1" x14ac:dyDescent="0.2">
      <c r="A26" s="69"/>
      <c r="B26" s="69"/>
      <c r="C26" s="69"/>
      <c r="D26" s="69"/>
      <c r="E26" s="69"/>
      <c r="F26" s="69"/>
    </row>
    <row r="27" spans="1:7" ht="15.75" customHeight="1" x14ac:dyDescent="0.2">
      <c r="A27" s="69"/>
      <c r="B27" s="69"/>
      <c r="C27" s="69"/>
      <c r="D27" s="69"/>
      <c r="E27" s="69"/>
      <c r="F27" s="69"/>
    </row>
    <row r="28" spans="1:7" ht="15.75" customHeight="1" x14ac:dyDescent="0.2">
      <c r="A28" s="69"/>
      <c r="B28" s="69"/>
      <c r="C28" s="69"/>
      <c r="D28" s="69"/>
      <c r="E28" s="69"/>
      <c r="F28" s="69"/>
    </row>
    <row r="29" spans="1:7" ht="15.75" customHeight="1" x14ac:dyDescent="0.2">
      <c r="A29" s="69"/>
      <c r="B29" s="69"/>
      <c r="C29" s="69"/>
      <c r="D29" s="69"/>
      <c r="E29" s="69"/>
      <c r="F29" s="69"/>
    </row>
    <row r="30" spans="1:7" ht="15.75" customHeight="1" x14ac:dyDescent="0.2">
      <c r="A30" s="69"/>
      <c r="B30" s="69"/>
      <c r="C30" s="69"/>
      <c r="D30" s="69"/>
      <c r="E30" s="69"/>
      <c r="F30" s="69"/>
    </row>
    <row r="31" spans="1:7" ht="15.75" customHeight="1" x14ac:dyDescent="0.2">
      <c r="A31" s="69"/>
      <c r="B31" s="69"/>
      <c r="C31" s="69"/>
      <c r="D31" s="69"/>
      <c r="E31" s="69"/>
      <c r="F31" s="69"/>
    </row>
    <row r="32" spans="1:7" ht="15.75" customHeight="1" x14ac:dyDescent="0.2">
      <c r="A32" s="69"/>
      <c r="B32" s="69"/>
      <c r="C32" s="69"/>
      <c r="D32" s="69"/>
      <c r="E32" s="69"/>
      <c r="F32" s="69"/>
    </row>
    <row r="33" spans="1:6" ht="15.75" customHeight="1" x14ac:dyDescent="0.2">
      <c r="A33" s="69"/>
      <c r="B33" s="69"/>
      <c r="C33" s="69"/>
      <c r="D33" s="69"/>
      <c r="E33" s="69"/>
      <c r="F33" s="69"/>
    </row>
    <row r="34" spans="1:6" ht="15.75" customHeight="1" x14ac:dyDescent="0.2">
      <c r="A34" s="69"/>
      <c r="B34" s="69"/>
      <c r="C34" s="69"/>
      <c r="D34" s="69"/>
      <c r="E34" s="69"/>
      <c r="F34" s="69"/>
    </row>
    <row r="35" spans="1:6" ht="15.75" customHeight="1" x14ac:dyDescent="0.2">
      <c r="A35" s="69"/>
      <c r="B35" s="69"/>
      <c r="C35" s="69"/>
      <c r="D35" s="69"/>
      <c r="E35" s="69"/>
      <c r="F35" s="69"/>
    </row>
    <row r="36" spans="1:6" ht="15.75" customHeight="1" x14ac:dyDescent="0.2">
      <c r="A36" s="69"/>
      <c r="B36" s="69"/>
      <c r="C36" s="69"/>
      <c r="D36" s="69"/>
      <c r="E36" s="69"/>
      <c r="F36" s="69"/>
    </row>
    <row r="37" spans="1:6" ht="15.75" customHeight="1" x14ac:dyDescent="0.2">
      <c r="A37" s="69"/>
      <c r="B37" s="69"/>
      <c r="C37" s="69"/>
      <c r="D37" s="69"/>
      <c r="E37" s="69"/>
      <c r="F37" s="69"/>
    </row>
    <row r="38" spans="1:6" ht="15.75" customHeight="1" x14ac:dyDescent="0.2">
      <c r="A38" s="69"/>
      <c r="B38" s="69"/>
      <c r="C38" s="69"/>
      <c r="D38" s="69"/>
      <c r="E38" s="69"/>
      <c r="F38" s="69"/>
    </row>
    <row r="39" spans="1:6" ht="15.75" customHeight="1" x14ac:dyDescent="0.2">
      <c r="A39" s="69"/>
      <c r="B39" s="69"/>
      <c r="C39" s="69"/>
      <c r="D39" s="69"/>
      <c r="E39" s="69"/>
      <c r="F39" s="69"/>
    </row>
    <row r="40" spans="1:6" ht="15.75" customHeight="1" x14ac:dyDescent="0.2">
      <c r="A40" s="69"/>
      <c r="B40" s="69"/>
      <c r="C40" s="69"/>
      <c r="D40" s="69"/>
      <c r="E40" s="69"/>
      <c r="F40" s="69"/>
    </row>
    <row r="41" spans="1:6" ht="15.75" customHeight="1" x14ac:dyDescent="0.2">
      <c r="A41" s="69"/>
      <c r="B41" s="69"/>
      <c r="C41" s="69"/>
      <c r="D41" s="69"/>
      <c r="E41" s="69"/>
      <c r="F41" s="69"/>
    </row>
    <row r="42" spans="1:6" ht="15.75" customHeight="1" x14ac:dyDescent="0.2">
      <c r="A42" s="69"/>
      <c r="B42" s="69"/>
      <c r="C42" s="69"/>
      <c r="D42" s="69"/>
      <c r="E42" s="69"/>
      <c r="F42" s="69"/>
    </row>
    <row r="43" spans="1:6" ht="15.75" customHeight="1" x14ac:dyDescent="0.2">
      <c r="A43" s="69"/>
      <c r="B43" s="69"/>
      <c r="C43" s="69"/>
      <c r="D43" s="69"/>
      <c r="E43" s="69"/>
      <c r="F43" s="69"/>
    </row>
    <row r="44" spans="1:6" ht="15.75" customHeight="1" x14ac:dyDescent="0.2">
      <c r="A44" s="69"/>
      <c r="B44" s="69"/>
      <c r="C44" s="69"/>
      <c r="D44" s="69"/>
      <c r="E44" s="69"/>
      <c r="F44" s="69"/>
    </row>
    <row r="45" spans="1:6" ht="15.75" customHeight="1" x14ac:dyDescent="0.2">
      <c r="A45" s="69"/>
      <c r="B45" s="69"/>
      <c r="C45" s="69"/>
      <c r="D45" s="69"/>
      <c r="E45" s="69"/>
      <c r="F45" s="69"/>
    </row>
    <row r="46" spans="1:6" ht="15.75" customHeight="1" x14ac:dyDescent="0.2">
      <c r="A46" s="69"/>
      <c r="B46" s="69"/>
      <c r="C46" s="69"/>
      <c r="D46" s="69"/>
      <c r="E46" s="69"/>
      <c r="F46" s="69"/>
    </row>
    <row r="47" spans="1:6" ht="15.75" customHeight="1" x14ac:dyDescent="0.2">
      <c r="A47" s="69"/>
      <c r="B47" s="69"/>
      <c r="C47" s="69"/>
      <c r="D47" s="69"/>
      <c r="E47" s="69"/>
      <c r="F47" s="69"/>
    </row>
    <row r="48" spans="1:6" ht="11.25" customHeight="1" x14ac:dyDescent="0.2">
      <c r="A48" s="69"/>
      <c r="B48" s="69"/>
      <c r="C48" s="69"/>
      <c r="D48" s="69"/>
      <c r="E48" s="69"/>
      <c r="F48" s="69"/>
    </row>
  </sheetData>
  <sheetProtection sheet="1" objects="1" scenarios="1" selectLockedCells="1"/>
  <mergeCells count="10">
    <mergeCell ref="C4:D4"/>
    <mergeCell ref="A21:F23"/>
    <mergeCell ref="A7:F7"/>
    <mergeCell ref="A9:F9"/>
    <mergeCell ref="A10:F10"/>
    <mergeCell ref="C13:D13"/>
    <mergeCell ref="E13:F13"/>
    <mergeCell ref="A13:B14"/>
    <mergeCell ref="A11:F11"/>
    <mergeCell ref="A12:F12"/>
  </mergeCells>
  <phoneticPr fontId="19" type="noConversion"/>
  <conditionalFormatting sqref="D15">
    <cfRule type="cellIs" dxfId="1" priority="1" stopIfTrue="1" operator="notEqual">
      <formula>MargError(SUM(#REF!,#REF!,$F$376,#REF!,#REF!),$D$534)</formula>
    </cfRule>
  </conditionalFormatting>
  <conditionalFormatting sqref="D16:D18">
    <cfRule type="cellIs" dxfId="0" priority="2" stopIfTrue="1" operator="notEqual">
      <formula>MargError(SUM(#REF!,#REF!,$F$366,#REF!,#REF!),$D$524)</formula>
    </cfRule>
  </conditionalFormatting>
  <pageMargins left="0.19685039370078741" right="0.19685039370078741" top="0.39370078740157483"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6"/>
  <sheetViews>
    <sheetView workbookViewId="0">
      <selection activeCell="D20" sqref="D20"/>
    </sheetView>
  </sheetViews>
  <sheetFormatPr baseColWidth="10" defaultRowHeight="12.75" x14ac:dyDescent="0.2"/>
  <cols>
    <col min="1" max="1" width="1" customWidth="1"/>
    <col min="2" max="2" width="36.140625" customWidth="1"/>
    <col min="3" max="3" width="4.7109375" customWidth="1"/>
    <col min="4" max="7" width="10.7109375" customWidth="1"/>
    <col min="8" max="8" width="12" customWidth="1"/>
    <col min="9" max="9" width="10.7109375" customWidth="1"/>
  </cols>
  <sheetData>
    <row r="1" spans="1:9" ht="15.75" customHeight="1" x14ac:dyDescent="0.25">
      <c r="A1" s="74" t="s">
        <v>70</v>
      </c>
      <c r="B1" s="75"/>
      <c r="C1" s="75"/>
      <c r="D1" s="75"/>
      <c r="E1" s="75"/>
      <c r="F1" s="75"/>
      <c r="G1" s="75"/>
      <c r="H1" s="75"/>
      <c r="I1" s="75"/>
    </row>
    <row r="2" spans="1:9" ht="15.75" customHeight="1" x14ac:dyDescent="0.2">
      <c r="A2" s="75"/>
      <c r="B2" s="75"/>
      <c r="C2" s="75"/>
      <c r="D2" s="75"/>
      <c r="E2" s="75"/>
      <c r="F2" s="75"/>
      <c r="G2" s="75"/>
      <c r="H2" s="75"/>
      <c r="I2" s="75"/>
    </row>
    <row r="3" spans="1:9" ht="15.75" customHeight="1" x14ac:dyDescent="0.2">
      <c r="A3" s="75"/>
      <c r="B3" s="75"/>
      <c r="C3" s="75"/>
      <c r="D3" s="75"/>
      <c r="E3" s="75"/>
      <c r="F3" s="75"/>
      <c r="G3" s="75"/>
      <c r="H3" s="75"/>
      <c r="I3" s="75"/>
    </row>
    <row r="4" spans="1:9" s="75" customFormat="1" ht="15.75" customHeight="1" x14ac:dyDescent="0.3">
      <c r="B4" s="227" t="s">
        <v>161</v>
      </c>
      <c r="C4" s="487">
        <f>'Table 1A'!C4:H4</f>
        <v>0</v>
      </c>
      <c r="D4" s="488"/>
      <c r="E4" s="489"/>
      <c r="G4" s="229" t="s">
        <v>148</v>
      </c>
      <c r="I4" s="230">
        <f>'Table 1A'!L4</f>
        <v>42522</v>
      </c>
    </row>
    <row r="5" spans="1:9" s="114" customFormat="1" ht="15.75" customHeight="1" x14ac:dyDescent="0.2">
      <c r="A5" s="75"/>
      <c r="B5" s="75"/>
      <c r="C5" s="75"/>
      <c r="D5" s="75"/>
      <c r="E5" s="75"/>
      <c r="F5" s="75"/>
      <c r="G5" s="75"/>
      <c r="H5" s="75"/>
      <c r="I5" s="75"/>
    </row>
    <row r="6" spans="1:9" ht="15.75" customHeight="1" x14ac:dyDescent="0.2">
      <c r="A6" s="75"/>
      <c r="B6" s="75"/>
      <c r="C6" s="75"/>
      <c r="D6" s="75"/>
      <c r="E6" s="75"/>
      <c r="F6" s="75"/>
      <c r="G6" s="75"/>
      <c r="H6" s="75"/>
      <c r="I6" s="75"/>
    </row>
    <row r="7" spans="1:9" ht="15.75" customHeight="1" x14ac:dyDescent="0.25">
      <c r="A7" s="494" t="s">
        <v>124</v>
      </c>
      <c r="B7" s="494"/>
      <c r="C7" s="494"/>
      <c r="D7" s="494"/>
      <c r="E7" s="494"/>
      <c r="F7" s="494"/>
      <c r="G7" s="494"/>
      <c r="H7" s="494"/>
      <c r="I7" s="494"/>
    </row>
    <row r="8" spans="1:9" s="114" customFormat="1" ht="15.75" customHeight="1" x14ac:dyDescent="0.2">
      <c r="A8" s="75"/>
      <c r="B8" s="75"/>
      <c r="C8" s="75"/>
      <c r="D8" s="75"/>
      <c r="E8" s="75"/>
      <c r="F8" s="75"/>
      <c r="G8" s="75"/>
      <c r="H8" s="75"/>
      <c r="I8" s="75"/>
    </row>
    <row r="9" spans="1:9" ht="23.25" customHeight="1" x14ac:dyDescent="0.25">
      <c r="A9" s="495" t="s">
        <v>72</v>
      </c>
      <c r="B9" s="495"/>
      <c r="C9" s="495"/>
      <c r="D9" s="495"/>
      <c r="E9" s="495"/>
      <c r="F9" s="495"/>
      <c r="G9" s="495"/>
      <c r="H9" s="495"/>
      <c r="I9" s="495"/>
    </row>
    <row r="10" spans="1:9" ht="23.25" customHeight="1" x14ac:dyDescent="0.25">
      <c r="A10" s="494" t="s">
        <v>80</v>
      </c>
      <c r="B10" s="494"/>
      <c r="C10" s="494"/>
      <c r="D10" s="494"/>
      <c r="E10" s="494"/>
      <c r="F10" s="494"/>
      <c r="G10" s="494"/>
      <c r="H10" s="494"/>
      <c r="I10" s="494"/>
    </row>
    <row r="11" spans="1:9" ht="15.75" customHeight="1" x14ac:dyDescent="0.2">
      <c r="A11" s="76"/>
      <c r="B11" s="76"/>
      <c r="C11" s="76"/>
      <c r="D11" s="76"/>
      <c r="E11" s="76"/>
      <c r="F11" s="76"/>
      <c r="G11" s="76"/>
      <c r="H11" s="76"/>
      <c r="I11" s="76"/>
    </row>
    <row r="12" spans="1:9" ht="15.75" customHeight="1" x14ac:dyDescent="0.2">
      <c r="A12" s="76"/>
      <c r="B12" s="492" t="s">
        <v>19</v>
      </c>
      <c r="C12" s="493"/>
      <c r="D12" s="493"/>
      <c r="E12" s="493"/>
      <c r="F12" s="493"/>
      <c r="G12" s="493"/>
      <c r="H12" s="493"/>
      <c r="I12" s="493"/>
    </row>
    <row r="13" spans="1:9" ht="15" customHeight="1" x14ac:dyDescent="0.2">
      <c r="A13" s="82"/>
      <c r="B13" s="108"/>
      <c r="C13" s="109"/>
      <c r="D13" s="499" t="s">
        <v>71</v>
      </c>
      <c r="E13" s="500"/>
      <c r="F13" s="500"/>
      <c r="G13" s="500"/>
      <c r="H13" s="500"/>
      <c r="I13" s="501"/>
    </row>
    <row r="14" spans="1:9" ht="15" customHeight="1" x14ac:dyDescent="0.2">
      <c r="A14" s="87"/>
      <c r="B14" s="88"/>
      <c r="C14" s="85"/>
      <c r="D14" s="481" t="s">
        <v>73</v>
      </c>
      <c r="E14" s="482"/>
      <c r="F14" s="481" t="s">
        <v>74</v>
      </c>
      <c r="G14" s="482"/>
      <c r="H14" s="481" t="s">
        <v>75</v>
      </c>
      <c r="I14" s="482"/>
    </row>
    <row r="15" spans="1:9" ht="15" customHeight="1" x14ac:dyDescent="0.2">
      <c r="A15" s="87"/>
      <c r="B15" s="88"/>
      <c r="C15" s="496"/>
      <c r="D15" s="483"/>
      <c r="E15" s="484"/>
      <c r="F15" s="483"/>
      <c r="G15" s="484"/>
      <c r="H15" s="483"/>
      <c r="I15" s="484"/>
    </row>
    <row r="16" spans="1:9" ht="15" customHeight="1" x14ac:dyDescent="0.2">
      <c r="A16" s="490" t="s">
        <v>83</v>
      </c>
      <c r="B16" s="491"/>
      <c r="C16" s="497"/>
      <c r="D16" s="485" t="s">
        <v>29</v>
      </c>
      <c r="E16" s="485" t="s">
        <v>28</v>
      </c>
      <c r="F16" s="485" t="s">
        <v>76</v>
      </c>
      <c r="G16" s="485" t="s">
        <v>77</v>
      </c>
      <c r="H16" s="485" t="s">
        <v>163</v>
      </c>
      <c r="I16" s="485" t="s">
        <v>162</v>
      </c>
    </row>
    <row r="17" spans="1:9" ht="15" customHeight="1" x14ac:dyDescent="0.2">
      <c r="A17" s="77"/>
      <c r="B17" s="78"/>
      <c r="C17" s="498"/>
      <c r="D17" s="486"/>
      <c r="E17" s="486"/>
      <c r="F17" s="486"/>
      <c r="G17" s="486"/>
      <c r="H17" s="486"/>
      <c r="I17" s="486"/>
    </row>
    <row r="18" spans="1:9" ht="15" customHeight="1" x14ac:dyDescent="0.2">
      <c r="A18" s="127"/>
      <c r="B18" s="75"/>
      <c r="C18" s="123"/>
      <c r="D18" s="250">
        <v>1</v>
      </c>
      <c r="E18" s="249">
        <v>2</v>
      </c>
      <c r="F18" s="245">
        <v>3</v>
      </c>
      <c r="G18" s="245">
        <v>4</v>
      </c>
      <c r="H18" s="248">
        <v>5</v>
      </c>
      <c r="I18" s="251">
        <v>6</v>
      </c>
    </row>
    <row r="19" spans="1:9" ht="18.75" customHeight="1" x14ac:dyDescent="0.2">
      <c r="A19" s="257" t="s">
        <v>169</v>
      </c>
      <c r="B19" s="255"/>
      <c r="C19" s="252">
        <v>0</v>
      </c>
      <c r="D19" s="231">
        <f t="shared" ref="D19:I19" si="0">D20+D21+D28</f>
        <v>0</v>
      </c>
      <c r="E19" s="232">
        <f t="shared" si="0"/>
        <v>0</v>
      </c>
      <c r="F19" s="232">
        <f t="shared" si="0"/>
        <v>0</v>
      </c>
      <c r="G19" s="232">
        <f t="shared" si="0"/>
        <v>0</v>
      </c>
      <c r="H19" s="232">
        <f t="shared" si="0"/>
        <v>0</v>
      </c>
      <c r="I19" s="233">
        <f t="shared" si="0"/>
        <v>0</v>
      </c>
    </row>
    <row r="20" spans="1:9" ht="14.25" customHeight="1" x14ac:dyDescent="0.2">
      <c r="A20" s="258"/>
      <c r="B20" s="259" t="s">
        <v>164</v>
      </c>
      <c r="C20" s="253">
        <v>5</v>
      </c>
      <c r="D20" s="324"/>
      <c r="E20" s="325"/>
      <c r="F20" s="325"/>
      <c r="G20" s="325"/>
      <c r="H20" s="325"/>
      <c r="I20" s="326"/>
    </row>
    <row r="21" spans="1:9" ht="28.5" customHeight="1" x14ac:dyDescent="0.2">
      <c r="A21" s="125"/>
      <c r="B21" s="259" t="s">
        <v>166</v>
      </c>
      <c r="C21" s="253">
        <v>10</v>
      </c>
      <c r="D21" s="234">
        <f t="shared" ref="D21:I21" si="1">SUM(D22:D27)</f>
        <v>0</v>
      </c>
      <c r="E21" s="235">
        <f t="shared" si="1"/>
        <v>0</v>
      </c>
      <c r="F21" s="235">
        <f t="shared" si="1"/>
        <v>0</v>
      </c>
      <c r="G21" s="235">
        <f t="shared" si="1"/>
        <v>0</v>
      </c>
      <c r="H21" s="235">
        <f t="shared" si="1"/>
        <v>0</v>
      </c>
      <c r="I21" s="236">
        <f t="shared" si="1"/>
        <v>0</v>
      </c>
    </row>
    <row r="22" spans="1:9" ht="14.25" customHeight="1" x14ac:dyDescent="0.2">
      <c r="A22" s="125"/>
      <c r="B22" s="262" t="s">
        <v>78</v>
      </c>
      <c r="C22" s="253">
        <v>20</v>
      </c>
      <c r="D22" s="324"/>
      <c r="E22" s="325"/>
      <c r="F22" s="325"/>
      <c r="G22" s="325"/>
      <c r="H22" s="325"/>
      <c r="I22" s="326"/>
    </row>
    <row r="23" spans="1:9" ht="14.25" customHeight="1" x14ac:dyDescent="0.2">
      <c r="A23" s="125"/>
      <c r="B23" s="262" t="s">
        <v>200</v>
      </c>
      <c r="C23" s="253">
        <v>25</v>
      </c>
      <c r="D23" s="324"/>
      <c r="E23" s="325"/>
      <c r="F23" s="325"/>
      <c r="G23" s="325"/>
      <c r="H23" s="325"/>
      <c r="I23" s="326"/>
    </row>
    <row r="24" spans="1:9" ht="14.25" customHeight="1" x14ac:dyDescent="0.2">
      <c r="A24" s="125"/>
      <c r="B24" s="262" t="s">
        <v>173</v>
      </c>
      <c r="C24" s="253">
        <v>30</v>
      </c>
      <c r="D24" s="324"/>
      <c r="E24" s="325"/>
      <c r="F24" s="325"/>
      <c r="G24" s="325"/>
      <c r="H24" s="325"/>
      <c r="I24" s="326"/>
    </row>
    <row r="25" spans="1:9" ht="14.25" customHeight="1" x14ac:dyDescent="0.2">
      <c r="A25" s="125"/>
      <c r="B25" s="262" t="s">
        <v>79</v>
      </c>
      <c r="C25" s="253">
        <v>40</v>
      </c>
      <c r="D25" s="324"/>
      <c r="E25" s="325"/>
      <c r="F25" s="325"/>
      <c r="G25" s="325"/>
      <c r="H25" s="325"/>
      <c r="I25" s="326"/>
    </row>
    <row r="26" spans="1:9" ht="14.25" customHeight="1" x14ac:dyDescent="0.2">
      <c r="A26" s="125"/>
      <c r="B26" s="262" t="s">
        <v>13</v>
      </c>
      <c r="C26" s="253">
        <v>50</v>
      </c>
      <c r="D26" s="324"/>
      <c r="E26" s="325"/>
      <c r="F26" s="325"/>
      <c r="G26" s="325"/>
      <c r="H26" s="325"/>
      <c r="I26" s="326"/>
    </row>
    <row r="27" spans="1:9" ht="14.25" customHeight="1" x14ac:dyDescent="0.2">
      <c r="A27" s="125"/>
      <c r="B27" s="262" t="s">
        <v>20</v>
      </c>
      <c r="C27" s="253">
        <v>60</v>
      </c>
      <c r="D27" s="324"/>
      <c r="E27" s="325"/>
      <c r="F27" s="325"/>
      <c r="G27" s="325"/>
      <c r="H27" s="325"/>
      <c r="I27" s="326"/>
    </row>
    <row r="28" spans="1:9" ht="14.25" customHeight="1" x14ac:dyDescent="0.2">
      <c r="A28" s="125"/>
      <c r="B28" s="260" t="s">
        <v>24</v>
      </c>
      <c r="C28" s="253">
        <v>70</v>
      </c>
      <c r="D28" s="324"/>
      <c r="E28" s="325"/>
      <c r="F28" s="325"/>
      <c r="G28" s="325"/>
      <c r="H28" s="325"/>
      <c r="I28" s="326"/>
    </row>
    <row r="29" spans="1:9" ht="14.25" customHeight="1" x14ac:dyDescent="0.2">
      <c r="A29" s="125"/>
      <c r="B29" s="260"/>
      <c r="C29" s="253"/>
      <c r="D29" s="163"/>
      <c r="E29" s="155"/>
      <c r="F29" s="155"/>
      <c r="G29" s="155"/>
      <c r="H29" s="155"/>
      <c r="I29" s="237"/>
    </row>
    <row r="30" spans="1:9" ht="14.25" customHeight="1" x14ac:dyDescent="0.2">
      <c r="A30" s="258" t="s">
        <v>170</v>
      </c>
      <c r="B30" s="183"/>
      <c r="C30" s="253">
        <v>100</v>
      </c>
      <c r="D30" s="234">
        <f>D31+D32+D39</f>
        <v>0</v>
      </c>
      <c r="E30" s="235">
        <f>E31+E32+E39</f>
        <v>0</v>
      </c>
      <c r="F30" s="235">
        <f>F31+F32+F39</f>
        <v>0</v>
      </c>
      <c r="G30" s="235">
        <f>G31+G32+G39</f>
        <v>6</v>
      </c>
      <c r="H30" s="238"/>
      <c r="I30" s="239"/>
    </row>
    <row r="31" spans="1:9" ht="14.25" customHeight="1" x14ac:dyDescent="0.2">
      <c r="A31" s="258"/>
      <c r="B31" s="259" t="s">
        <v>165</v>
      </c>
      <c r="C31" s="253">
        <v>105</v>
      </c>
      <c r="D31" s="324"/>
      <c r="E31" s="325"/>
      <c r="F31" s="325"/>
      <c r="G31" s="325">
        <v>6</v>
      </c>
      <c r="H31" s="238"/>
      <c r="I31" s="239"/>
    </row>
    <row r="32" spans="1:9" ht="28.5" customHeight="1" x14ac:dyDescent="0.2">
      <c r="A32" s="125"/>
      <c r="B32" s="260" t="s">
        <v>167</v>
      </c>
      <c r="C32" s="253">
        <v>110</v>
      </c>
      <c r="D32" s="234">
        <f>SUM(D33:D38)</f>
        <v>0</v>
      </c>
      <c r="E32" s="235">
        <f>SUM(E33:E38)</f>
        <v>0</v>
      </c>
      <c r="F32" s="235">
        <f>SUM(F33:F38)</f>
        <v>0</v>
      </c>
      <c r="G32" s="235">
        <f>SUM(G33:G38)</f>
        <v>0</v>
      </c>
      <c r="H32" s="238"/>
      <c r="I32" s="239"/>
    </row>
    <row r="33" spans="1:9" ht="14.25" customHeight="1" x14ac:dyDescent="0.2">
      <c r="A33" s="125"/>
      <c r="B33" s="262" t="s">
        <v>78</v>
      </c>
      <c r="C33" s="253">
        <v>120</v>
      </c>
      <c r="D33" s="324"/>
      <c r="E33" s="325"/>
      <c r="F33" s="325"/>
      <c r="G33" s="325"/>
      <c r="H33" s="238"/>
      <c r="I33" s="239"/>
    </row>
    <row r="34" spans="1:9" ht="14.25" customHeight="1" x14ac:dyDescent="0.2">
      <c r="A34" s="125"/>
      <c r="B34" s="262" t="s">
        <v>200</v>
      </c>
      <c r="C34" s="253">
        <v>125</v>
      </c>
      <c r="D34" s="324"/>
      <c r="E34" s="325"/>
      <c r="F34" s="325"/>
      <c r="G34" s="325"/>
      <c r="H34" s="238"/>
      <c r="I34" s="239"/>
    </row>
    <row r="35" spans="1:9" ht="14.25" customHeight="1" x14ac:dyDescent="0.2">
      <c r="A35" s="125"/>
      <c r="B35" s="262" t="s">
        <v>173</v>
      </c>
      <c r="C35" s="253">
        <v>130</v>
      </c>
      <c r="D35" s="324"/>
      <c r="E35" s="325"/>
      <c r="F35" s="325"/>
      <c r="G35" s="325"/>
      <c r="H35" s="238"/>
      <c r="I35" s="239"/>
    </row>
    <row r="36" spans="1:9" ht="14.25" customHeight="1" x14ac:dyDescent="0.2">
      <c r="A36" s="125"/>
      <c r="B36" s="262" t="s">
        <v>79</v>
      </c>
      <c r="C36" s="253">
        <v>140</v>
      </c>
      <c r="D36" s="324"/>
      <c r="E36" s="325"/>
      <c r="F36" s="325"/>
      <c r="G36" s="325"/>
      <c r="H36" s="238"/>
      <c r="I36" s="239"/>
    </row>
    <row r="37" spans="1:9" ht="14.25" customHeight="1" x14ac:dyDescent="0.2">
      <c r="A37" s="125"/>
      <c r="B37" s="262" t="s">
        <v>13</v>
      </c>
      <c r="C37" s="253">
        <v>150</v>
      </c>
      <c r="D37" s="324"/>
      <c r="E37" s="325"/>
      <c r="F37" s="325"/>
      <c r="G37" s="325"/>
      <c r="H37" s="238"/>
      <c r="I37" s="239"/>
    </row>
    <row r="38" spans="1:9" ht="14.25" customHeight="1" x14ac:dyDescent="0.2">
      <c r="A38" s="125"/>
      <c r="B38" s="262" t="s">
        <v>20</v>
      </c>
      <c r="C38" s="253">
        <v>160</v>
      </c>
      <c r="D38" s="324"/>
      <c r="E38" s="325"/>
      <c r="F38" s="325"/>
      <c r="G38" s="325"/>
      <c r="H38" s="238"/>
      <c r="I38" s="239"/>
    </row>
    <row r="39" spans="1:9" ht="14.25" customHeight="1" x14ac:dyDescent="0.2">
      <c r="A39" s="125"/>
      <c r="B39" s="260" t="s">
        <v>24</v>
      </c>
      <c r="C39" s="253">
        <v>170</v>
      </c>
      <c r="D39" s="324"/>
      <c r="E39" s="325"/>
      <c r="F39" s="325"/>
      <c r="G39" s="325"/>
      <c r="H39" s="238"/>
      <c r="I39" s="239"/>
    </row>
    <row r="40" spans="1:9" ht="14.25" customHeight="1" x14ac:dyDescent="0.2">
      <c r="A40" s="125"/>
      <c r="B40" s="260"/>
      <c r="C40" s="253"/>
      <c r="D40" s="163"/>
      <c r="E40" s="155"/>
      <c r="F40" s="155"/>
      <c r="G40" s="155"/>
      <c r="H40" s="155"/>
      <c r="I40" s="240"/>
    </row>
    <row r="41" spans="1:9" ht="14.25" customHeight="1" x14ac:dyDescent="0.2">
      <c r="A41" s="258" t="s">
        <v>171</v>
      </c>
      <c r="B41" s="256"/>
      <c r="C41" s="253">
        <v>180</v>
      </c>
      <c r="D41" s="234">
        <f>D42+D43+D50</f>
        <v>0</v>
      </c>
      <c r="E41" s="235">
        <f>E42+E43+E50</f>
        <v>0</v>
      </c>
      <c r="F41" s="235">
        <f>F42+F43+F50</f>
        <v>0</v>
      </c>
      <c r="G41" s="235">
        <f>G42+G43+G50</f>
        <v>0</v>
      </c>
      <c r="H41" s="238"/>
      <c r="I41" s="239"/>
    </row>
    <row r="42" spans="1:9" ht="14.25" customHeight="1" x14ac:dyDescent="0.2">
      <c r="A42" s="258"/>
      <c r="B42" s="259" t="s">
        <v>165</v>
      </c>
      <c r="C42" s="253">
        <v>185</v>
      </c>
      <c r="D42" s="324"/>
      <c r="E42" s="325"/>
      <c r="F42" s="325"/>
      <c r="G42" s="325"/>
      <c r="H42" s="238"/>
      <c r="I42" s="239"/>
    </row>
    <row r="43" spans="1:9" ht="28.5" customHeight="1" x14ac:dyDescent="0.2">
      <c r="A43" s="125"/>
      <c r="B43" s="260" t="s">
        <v>168</v>
      </c>
      <c r="C43" s="253">
        <v>190</v>
      </c>
      <c r="D43" s="234">
        <f>SUM(D44:D49)</f>
        <v>0</v>
      </c>
      <c r="E43" s="235">
        <f>SUM(E44:E49)</f>
        <v>0</v>
      </c>
      <c r="F43" s="235">
        <f>SUM(F44:F49)</f>
        <v>0</v>
      </c>
      <c r="G43" s="235">
        <f>SUM(G44:G49)</f>
        <v>0</v>
      </c>
      <c r="H43" s="238"/>
      <c r="I43" s="239"/>
    </row>
    <row r="44" spans="1:9" ht="14.25" customHeight="1" x14ac:dyDescent="0.2">
      <c r="A44" s="125"/>
      <c r="B44" s="262" t="s">
        <v>78</v>
      </c>
      <c r="C44" s="253">
        <v>200</v>
      </c>
      <c r="D44" s="324"/>
      <c r="E44" s="325"/>
      <c r="F44" s="325"/>
      <c r="G44" s="325"/>
      <c r="H44" s="238"/>
      <c r="I44" s="239"/>
    </row>
    <row r="45" spans="1:9" ht="14.25" customHeight="1" x14ac:dyDescent="0.2">
      <c r="A45" s="125"/>
      <c r="B45" s="262" t="s">
        <v>200</v>
      </c>
      <c r="C45" s="253">
        <v>205</v>
      </c>
      <c r="D45" s="324"/>
      <c r="E45" s="325"/>
      <c r="F45" s="325"/>
      <c r="G45" s="325"/>
      <c r="H45" s="238"/>
      <c r="I45" s="239"/>
    </row>
    <row r="46" spans="1:9" ht="14.25" customHeight="1" x14ac:dyDescent="0.2">
      <c r="A46" s="125"/>
      <c r="B46" s="262" t="s">
        <v>173</v>
      </c>
      <c r="C46" s="253">
        <v>210</v>
      </c>
      <c r="D46" s="324"/>
      <c r="E46" s="325"/>
      <c r="F46" s="325"/>
      <c r="G46" s="325"/>
      <c r="H46" s="238"/>
      <c r="I46" s="239"/>
    </row>
    <row r="47" spans="1:9" ht="14.25" customHeight="1" x14ac:dyDescent="0.2">
      <c r="A47" s="125"/>
      <c r="B47" s="262" t="s">
        <v>79</v>
      </c>
      <c r="C47" s="253">
        <v>220</v>
      </c>
      <c r="D47" s="324"/>
      <c r="E47" s="325"/>
      <c r="F47" s="325"/>
      <c r="G47" s="325"/>
      <c r="H47" s="238"/>
      <c r="I47" s="239"/>
    </row>
    <row r="48" spans="1:9" ht="14.25" customHeight="1" x14ac:dyDescent="0.2">
      <c r="A48" s="125"/>
      <c r="B48" s="262" t="s">
        <v>13</v>
      </c>
      <c r="C48" s="253">
        <v>230</v>
      </c>
      <c r="D48" s="324"/>
      <c r="E48" s="325"/>
      <c r="F48" s="325"/>
      <c r="G48" s="325"/>
      <c r="H48" s="238"/>
      <c r="I48" s="239"/>
    </row>
    <row r="49" spans="1:9" ht="14.25" customHeight="1" x14ac:dyDescent="0.2">
      <c r="A49" s="125"/>
      <c r="B49" s="262" t="s">
        <v>20</v>
      </c>
      <c r="C49" s="253">
        <v>240</v>
      </c>
      <c r="D49" s="324"/>
      <c r="E49" s="325"/>
      <c r="F49" s="325"/>
      <c r="G49" s="325"/>
      <c r="H49" s="238"/>
      <c r="I49" s="239"/>
    </row>
    <row r="50" spans="1:9" ht="14.25" customHeight="1" x14ac:dyDescent="0.2">
      <c r="A50" s="126"/>
      <c r="B50" s="261" t="s">
        <v>24</v>
      </c>
      <c r="C50" s="254">
        <v>250</v>
      </c>
      <c r="D50" s="327"/>
      <c r="E50" s="328"/>
      <c r="F50" s="328"/>
      <c r="G50" s="328"/>
      <c r="H50" s="241"/>
      <c r="I50" s="242"/>
    </row>
    <row r="51" spans="1:9" ht="14.25" customHeight="1" x14ac:dyDescent="0.2">
      <c r="A51" s="79"/>
      <c r="B51" s="78"/>
      <c r="C51" s="184"/>
      <c r="D51" s="111"/>
      <c r="E51" s="111"/>
      <c r="F51" s="111"/>
      <c r="G51" s="111"/>
      <c r="H51" s="111"/>
      <c r="I51" s="112"/>
    </row>
    <row r="52" spans="1:9" ht="12.75" customHeight="1" x14ac:dyDescent="0.2">
      <c r="A52" s="478" t="s">
        <v>172</v>
      </c>
      <c r="B52" s="479"/>
      <c r="C52" s="479"/>
      <c r="D52" s="479"/>
      <c r="E52" s="479"/>
      <c r="F52" s="479"/>
      <c r="G52" s="479"/>
      <c r="H52" s="479"/>
      <c r="I52" s="479"/>
    </row>
    <row r="53" spans="1:9" ht="12.75" customHeight="1" x14ac:dyDescent="0.2">
      <c r="A53" s="480"/>
      <c r="B53" s="480"/>
      <c r="C53" s="480"/>
      <c r="D53" s="480"/>
      <c r="E53" s="480"/>
      <c r="F53" s="480"/>
      <c r="G53" s="480"/>
      <c r="H53" s="480"/>
      <c r="I53" s="480"/>
    </row>
    <row r="54" spans="1:9" ht="12.75" customHeight="1" x14ac:dyDescent="0.2">
      <c r="A54" s="480"/>
      <c r="B54" s="480"/>
      <c r="C54" s="480"/>
      <c r="D54" s="480"/>
      <c r="E54" s="480"/>
      <c r="F54" s="480"/>
      <c r="G54" s="480"/>
      <c r="H54" s="480"/>
      <c r="I54" s="480"/>
    </row>
    <row r="55" spans="1:9" ht="12.75" customHeight="1" x14ac:dyDescent="0.2">
      <c r="A55" s="480"/>
      <c r="B55" s="480"/>
      <c r="C55" s="480"/>
      <c r="D55" s="480"/>
      <c r="E55" s="480"/>
      <c r="F55" s="480"/>
      <c r="G55" s="480"/>
      <c r="H55" s="480"/>
      <c r="I55" s="480"/>
    </row>
    <row r="56" spans="1:9" x14ac:dyDescent="0.2">
      <c r="A56" s="263"/>
      <c r="B56" s="263"/>
      <c r="C56" s="263"/>
      <c r="D56" s="263"/>
      <c r="E56" s="263"/>
      <c r="F56" s="263"/>
      <c r="G56" s="263"/>
      <c r="H56" s="263"/>
      <c r="I56" s="263"/>
    </row>
  </sheetData>
  <sheetProtection sheet="1" objects="1" scenarios="1" selectLockedCells="1"/>
  <mergeCells count="18">
    <mergeCell ref="C4:E4"/>
    <mergeCell ref="A16:B16"/>
    <mergeCell ref="D16:D17"/>
    <mergeCell ref="E16:E17"/>
    <mergeCell ref="B12:I12"/>
    <mergeCell ref="A7:I7"/>
    <mergeCell ref="A9:I9"/>
    <mergeCell ref="A10:I10"/>
    <mergeCell ref="C15:C17"/>
    <mergeCell ref="D13:I13"/>
    <mergeCell ref="A52:I55"/>
    <mergeCell ref="D14:E15"/>
    <mergeCell ref="F14:G15"/>
    <mergeCell ref="H14:I15"/>
    <mergeCell ref="F16:F17"/>
    <mergeCell ref="G16:G17"/>
    <mergeCell ref="H16:H17"/>
    <mergeCell ref="I16:I17"/>
  </mergeCells>
  <phoneticPr fontId="19" type="noConversion"/>
  <pageMargins left="0.17" right="7.0000000000000007E-2" top="0.19685039370078741" bottom="0.41" header="0.51181102362204722" footer="0.32"/>
  <pageSetup paperSize="9" scale="9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2"/>
  <sheetViews>
    <sheetView workbookViewId="0">
      <selection activeCell="D19" sqref="D19"/>
    </sheetView>
  </sheetViews>
  <sheetFormatPr baseColWidth="10" defaultRowHeight="12.75" x14ac:dyDescent="0.2"/>
  <cols>
    <col min="1" max="1" width="0.85546875" customWidth="1"/>
    <col min="2" max="2" width="36.42578125" customWidth="1"/>
    <col min="3" max="3" width="3.7109375" customWidth="1"/>
    <col min="4" max="23" width="6.7109375" customWidth="1"/>
  </cols>
  <sheetData>
    <row r="1" spans="1:23" ht="15.75" customHeight="1" x14ac:dyDescent="0.25">
      <c r="A1" s="329" t="s">
        <v>81</v>
      </c>
      <c r="B1" s="330"/>
      <c r="C1" s="330"/>
      <c r="D1" s="330"/>
      <c r="E1" s="330"/>
      <c r="F1" s="330"/>
      <c r="G1" s="331"/>
      <c r="H1" s="330"/>
      <c r="I1" s="330"/>
      <c r="J1" s="330"/>
      <c r="K1" s="330"/>
      <c r="L1" s="330"/>
      <c r="M1" s="330"/>
      <c r="N1" s="330"/>
      <c r="O1" s="330"/>
      <c r="P1" s="330"/>
      <c r="Q1" s="330"/>
      <c r="R1" s="330"/>
      <c r="S1" s="330"/>
      <c r="T1" s="330"/>
      <c r="U1" s="330"/>
      <c r="V1" s="330"/>
      <c r="W1" s="330"/>
    </row>
    <row r="2" spans="1:23" ht="15.75" customHeight="1" x14ac:dyDescent="0.25">
      <c r="A2" s="329"/>
      <c r="B2" s="330"/>
      <c r="C2" s="330"/>
      <c r="D2" s="330"/>
      <c r="E2" s="330"/>
      <c r="F2" s="330"/>
      <c r="G2" s="331"/>
      <c r="H2" s="330"/>
      <c r="I2" s="330"/>
      <c r="J2" s="330"/>
      <c r="K2" s="330"/>
      <c r="L2" s="330"/>
      <c r="M2" s="330"/>
      <c r="N2" s="330"/>
      <c r="O2" s="330"/>
      <c r="P2" s="330"/>
      <c r="Q2" s="330"/>
      <c r="R2" s="330"/>
      <c r="S2" s="330"/>
      <c r="T2" s="330"/>
      <c r="U2" s="330"/>
      <c r="V2" s="330"/>
      <c r="W2" s="330"/>
    </row>
    <row r="3" spans="1:23" ht="15.75" customHeight="1" x14ac:dyDescent="0.25">
      <c r="A3" s="329"/>
      <c r="B3" s="330"/>
      <c r="C3" s="330"/>
      <c r="D3" s="330"/>
      <c r="E3" s="330"/>
      <c r="F3" s="330"/>
      <c r="G3" s="331"/>
      <c r="H3" s="330"/>
      <c r="I3" s="330"/>
      <c r="J3" s="330"/>
      <c r="K3" s="330"/>
      <c r="L3" s="330"/>
      <c r="M3" s="330"/>
      <c r="N3" s="330"/>
      <c r="O3" s="330"/>
      <c r="P3" s="330"/>
      <c r="Q3" s="330"/>
      <c r="R3" s="330"/>
      <c r="S3" s="330"/>
      <c r="T3" s="330"/>
      <c r="U3" s="330"/>
      <c r="V3" s="330"/>
      <c r="W3" s="330"/>
    </row>
    <row r="4" spans="1:23" ht="15.75" customHeight="1" x14ac:dyDescent="0.25">
      <c r="A4" s="330"/>
      <c r="B4" s="332" t="s">
        <v>147</v>
      </c>
      <c r="C4" s="504">
        <f>'Table 1A'!C4:H4</f>
        <v>0</v>
      </c>
      <c r="D4" s="505"/>
      <c r="E4" s="505"/>
      <c r="F4" s="505"/>
      <c r="G4" s="505"/>
      <c r="H4" s="505"/>
      <c r="I4" s="505"/>
      <c r="J4" s="506"/>
      <c r="K4" s="330"/>
      <c r="L4" s="330"/>
      <c r="M4" s="330"/>
      <c r="N4" s="330"/>
      <c r="O4" s="330"/>
      <c r="P4" s="330"/>
      <c r="Q4" s="334" t="s">
        <v>148</v>
      </c>
      <c r="R4" s="330"/>
      <c r="S4" s="330"/>
      <c r="T4" s="330"/>
      <c r="U4" s="507">
        <f>'Table 1A'!L4</f>
        <v>42522</v>
      </c>
      <c r="V4" s="508"/>
      <c r="W4" s="330"/>
    </row>
    <row r="5" spans="1:23" ht="15.75" customHeight="1" x14ac:dyDescent="0.2">
      <c r="A5" s="330"/>
      <c r="B5" s="330"/>
      <c r="C5" s="330"/>
      <c r="D5" s="330"/>
      <c r="E5" s="330"/>
      <c r="F5" s="330"/>
      <c r="G5" s="330"/>
      <c r="H5" s="330"/>
      <c r="I5" s="330"/>
      <c r="J5" s="330"/>
      <c r="K5" s="330"/>
      <c r="L5" s="330"/>
      <c r="M5" s="330"/>
      <c r="N5" s="330"/>
      <c r="O5" s="330"/>
      <c r="P5" s="330"/>
      <c r="Q5" s="330"/>
      <c r="R5" s="330"/>
      <c r="S5" s="330"/>
      <c r="T5" s="330"/>
      <c r="U5" s="330"/>
      <c r="V5" s="330"/>
      <c r="W5" s="330"/>
    </row>
    <row r="6" spans="1:23" ht="15.75" customHeight="1" x14ac:dyDescent="0.2">
      <c r="A6" s="330"/>
      <c r="B6" s="330"/>
      <c r="C6" s="330"/>
      <c r="D6" s="330"/>
      <c r="E6" s="330"/>
      <c r="F6" s="330"/>
      <c r="G6" s="330"/>
      <c r="H6" s="330"/>
      <c r="I6" s="330"/>
      <c r="J6" s="330"/>
      <c r="K6" s="330"/>
      <c r="L6" s="330"/>
      <c r="M6" s="330"/>
      <c r="N6" s="330"/>
      <c r="O6" s="330"/>
      <c r="P6" s="330"/>
      <c r="Q6" s="330"/>
      <c r="R6" s="330"/>
      <c r="S6" s="330"/>
      <c r="T6" s="330"/>
      <c r="U6" s="330"/>
      <c r="V6" s="330"/>
      <c r="W6" s="330"/>
    </row>
    <row r="7" spans="1:23" ht="15.75" customHeight="1" x14ac:dyDescent="0.25">
      <c r="A7" s="515" t="s">
        <v>124</v>
      </c>
      <c r="B7" s="516"/>
      <c r="C7" s="516"/>
      <c r="D7" s="516"/>
      <c r="E7" s="516"/>
      <c r="F7" s="516"/>
      <c r="G7" s="516"/>
      <c r="H7" s="516"/>
      <c r="I7" s="516"/>
      <c r="J7" s="516"/>
      <c r="K7" s="516"/>
      <c r="L7" s="516"/>
      <c r="M7" s="516"/>
      <c r="N7" s="516"/>
      <c r="O7" s="516"/>
      <c r="P7" s="516"/>
      <c r="Q7" s="516"/>
      <c r="R7" s="516"/>
      <c r="S7" s="516"/>
      <c r="T7" s="516"/>
      <c r="U7" s="516"/>
      <c r="V7" s="516"/>
      <c r="W7" s="517"/>
    </row>
    <row r="8" spans="1:23" ht="15.75" customHeight="1" x14ac:dyDescent="0.2">
      <c r="A8" s="330"/>
      <c r="B8" s="330"/>
      <c r="C8" s="330"/>
      <c r="D8" s="330"/>
      <c r="E8" s="330"/>
      <c r="F8" s="330"/>
      <c r="G8" s="330"/>
      <c r="H8" s="330"/>
      <c r="I8" s="330"/>
      <c r="J8" s="330"/>
      <c r="K8" s="330"/>
      <c r="L8" s="330"/>
      <c r="M8" s="330"/>
      <c r="N8" s="330"/>
      <c r="O8" s="330"/>
      <c r="P8" s="330"/>
      <c r="Q8" s="330"/>
      <c r="R8" s="330"/>
      <c r="S8" s="330"/>
      <c r="T8" s="330"/>
      <c r="U8" s="330"/>
      <c r="V8" s="330"/>
      <c r="W8" s="330"/>
    </row>
    <row r="9" spans="1:23" ht="23.25" customHeight="1" x14ac:dyDescent="0.25">
      <c r="A9" s="518" t="s">
        <v>82</v>
      </c>
      <c r="B9" s="518"/>
      <c r="C9" s="518"/>
      <c r="D9" s="518"/>
      <c r="E9" s="518"/>
      <c r="F9" s="518"/>
      <c r="G9" s="518"/>
      <c r="H9" s="518"/>
      <c r="I9" s="518"/>
      <c r="J9" s="518"/>
      <c r="K9" s="518"/>
      <c r="L9" s="518"/>
      <c r="M9" s="518"/>
      <c r="N9" s="518"/>
      <c r="O9" s="518"/>
      <c r="P9" s="518"/>
      <c r="Q9" s="518"/>
      <c r="R9" s="518"/>
      <c r="S9" s="518"/>
      <c r="T9" s="518"/>
      <c r="U9" s="518"/>
      <c r="V9" s="518"/>
      <c r="W9" s="518"/>
    </row>
    <row r="10" spans="1:23" ht="23.25" customHeight="1" x14ac:dyDescent="0.25">
      <c r="A10" s="519" t="s">
        <v>73</v>
      </c>
      <c r="B10" s="520"/>
      <c r="C10" s="520"/>
      <c r="D10" s="520"/>
      <c r="E10" s="520"/>
      <c r="F10" s="520"/>
      <c r="G10" s="520"/>
      <c r="H10" s="520"/>
      <c r="I10" s="520"/>
      <c r="J10" s="520"/>
      <c r="K10" s="520"/>
      <c r="L10" s="520"/>
      <c r="M10" s="520"/>
      <c r="N10" s="520"/>
      <c r="O10" s="520"/>
      <c r="P10" s="520"/>
      <c r="Q10" s="520"/>
      <c r="R10" s="520"/>
      <c r="S10" s="520"/>
      <c r="T10" s="520"/>
      <c r="U10" s="520"/>
      <c r="V10" s="520"/>
      <c r="W10" s="521"/>
    </row>
    <row r="11" spans="1:23" ht="15.75" customHeight="1" x14ac:dyDescent="0.2">
      <c r="A11" s="330"/>
      <c r="B11" s="330"/>
      <c r="C11" s="330"/>
      <c r="D11" s="330"/>
      <c r="E11" s="330"/>
      <c r="F11" s="330"/>
      <c r="G11" s="330"/>
      <c r="H11" s="330"/>
      <c r="I11" s="330"/>
      <c r="J11" s="330"/>
      <c r="K11" s="330"/>
      <c r="L11" s="330"/>
      <c r="M11" s="330"/>
      <c r="N11" s="330"/>
      <c r="O11" s="330"/>
      <c r="P11" s="330"/>
      <c r="Q11" s="330"/>
      <c r="R11" s="330"/>
      <c r="S11" s="330"/>
      <c r="T11" s="330"/>
      <c r="U11" s="330"/>
      <c r="V11" s="330"/>
      <c r="W11" s="330"/>
    </row>
    <row r="12" spans="1:23" ht="15.75" customHeight="1" x14ac:dyDescent="0.2">
      <c r="A12" s="522" t="s">
        <v>19</v>
      </c>
      <c r="B12" s="522"/>
      <c r="C12" s="522"/>
      <c r="D12" s="522"/>
      <c r="E12" s="522"/>
      <c r="F12" s="522"/>
      <c r="G12" s="522"/>
      <c r="H12" s="522"/>
      <c r="I12" s="522"/>
      <c r="J12" s="522"/>
      <c r="K12" s="522"/>
      <c r="L12" s="522"/>
      <c r="M12" s="522"/>
      <c r="N12" s="522"/>
      <c r="O12" s="522"/>
      <c r="P12" s="522"/>
      <c r="Q12" s="522"/>
      <c r="R12" s="522"/>
      <c r="S12" s="522"/>
      <c r="T12" s="522"/>
      <c r="U12" s="522"/>
      <c r="V12" s="522"/>
      <c r="W12" s="522"/>
    </row>
    <row r="13" spans="1:23" ht="15" customHeight="1" x14ac:dyDescent="0.2">
      <c r="A13" s="335"/>
      <c r="B13" s="336"/>
      <c r="C13" s="337"/>
      <c r="D13" s="512" t="s">
        <v>174</v>
      </c>
      <c r="E13" s="512"/>
      <c r="F13" s="512"/>
      <c r="G13" s="512"/>
      <c r="H13" s="512"/>
      <c r="I13" s="512"/>
      <c r="J13" s="512"/>
      <c r="K13" s="512"/>
      <c r="L13" s="512"/>
      <c r="M13" s="512"/>
      <c r="N13" s="512"/>
      <c r="O13" s="512"/>
      <c r="P13" s="512"/>
      <c r="Q13" s="512"/>
      <c r="R13" s="512"/>
      <c r="S13" s="512"/>
      <c r="T13" s="512"/>
      <c r="U13" s="512"/>
      <c r="V13" s="512"/>
      <c r="W13" s="513"/>
    </row>
    <row r="14" spans="1:23" ht="30" customHeight="1" x14ac:dyDescent="0.2">
      <c r="A14" s="338"/>
      <c r="B14" s="330"/>
      <c r="C14" s="339"/>
      <c r="D14" s="512" t="s">
        <v>15</v>
      </c>
      <c r="E14" s="512"/>
      <c r="F14" s="512"/>
      <c r="G14" s="513"/>
      <c r="H14" s="514" t="s">
        <v>16</v>
      </c>
      <c r="I14" s="512"/>
      <c r="J14" s="512"/>
      <c r="K14" s="513"/>
      <c r="L14" s="514" t="s">
        <v>86</v>
      </c>
      <c r="M14" s="512"/>
      <c r="N14" s="512"/>
      <c r="O14" s="513"/>
      <c r="P14" s="514" t="s">
        <v>85</v>
      </c>
      <c r="Q14" s="512"/>
      <c r="R14" s="512"/>
      <c r="S14" s="513"/>
      <c r="T14" s="509" t="s">
        <v>175</v>
      </c>
      <c r="U14" s="510"/>
      <c r="V14" s="510"/>
      <c r="W14" s="511"/>
    </row>
    <row r="15" spans="1:23" ht="15" customHeight="1" x14ac:dyDescent="0.2">
      <c r="A15" s="523" t="s">
        <v>84</v>
      </c>
      <c r="B15" s="524"/>
      <c r="C15" s="339"/>
      <c r="D15" s="449" t="s">
        <v>29</v>
      </c>
      <c r="E15" s="450"/>
      <c r="F15" s="448" t="s">
        <v>28</v>
      </c>
      <c r="G15" s="450"/>
      <c r="H15" s="449" t="s">
        <v>29</v>
      </c>
      <c r="I15" s="450"/>
      <c r="J15" s="448" t="s">
        <v>28</v>
      </c>
      <c r="K15" s="450"/>
      <c r="L15" s="449" t="s">
        <v>29</v>
      </c>
      <c r="M15" s="450"/>
      <c r="N15" s="448" t="s">
        <v>28</v>
      </c>
      <c r="O15" s="450"/>
      <c r="P15" s="449" t="s">
        <v>29</v>
      </c>
      <c r="Q15" s="450"/>
      <c r="R15" s="448" t="s">
        <v>28</v>
      </c>
      <c r="S15" s="450"/>
      <c r="T15" s="449" t="s">
        <v>29</v>
      </c>
      <c r="U15" s="450"/>
      <c r="V15" s="448" t="s">
        <v>28</v>
      </c>
      <c r="W15" s="450"/>
    </row>
    <row r="16" spans="1:23" ht="30" customHeight="1" x14ac:dyDescent="0.2">
      <c r="A16" s="338"/>
      <c r="B16" s="330"/>
      <c r="C16" s="339"/>
      <c r="D16" s="340" t="s">
        <v>87</v>
      </c>
      <c r="E16" s="341" t="s">
        <v>88</v>
      </c>
      <c r="F16" s="340" t="s">
        <v>87</v>
      </c>
      <c r="G16" s="341" t="s">
        <v>88</v>
      </c>
      <c r="H16" s="340" t="s">
        <v>87</v>
      </c>
      <c r="I16" s="341" t="s">
        <v>88</v>
      </c>
      <c r="J16" s="340" t="s">
        <v>87</v>
      </c>
      <c r="K16" s="341" t="s">
        <v>88</v>
      </c>
      <c r="L16" s="340" t="s">
        <v>87</v>
      </c>
      <c r="M16" s="341" t="s">
        <v>88</v>
      </c>
      <c r="N16" s="340" t="s">
        <v>87</v>
      </c>
      <c r="O16" s="341" t="s">
        <v>88</v>
      </c>
      <c r="P16" s="340" t="s">
        <v>87</v>
      </c>
      <c r="Q16" s="341" t="s">
        <v>88</v>
      </c>
      <c r="R16" s="340" t="s">
        <v>87</v>
      </c>
      <c r="S16" s="341" t="s">
        <v>88</v>
      </c>
      <c r="T16" s="340" t="s">
        <v>87</v>
      </c>
      <c r="U16" s="341" t="s">
        <v>88</v>
      </c>
      <c r="V16" s="340" t="s">
        <v>87</v>
      </c>
      <c r="W16" s="341" t="s">
        <v>88</v>
      </c>
    </row>
    <row r="17" spans="1:23" ht="15" customHeight="1" x14ac:dyDescent="0.2">
      <c r="A17" s="342"/>
      <c r="B17" s="343"/>
      <c r="C17" s="344"/>
      <c r="D17" s="345">
        <v>1</v>
      </c>
      <c r="E17" s="122">
        <v>2</v>
      </c>
      <c r="F17" s="345">
        <v>3</v>
      </c>
      <c r="G17" s="122">
        <v>4</v>
      </c>
      <c r="H17" s="346">
        <v>5</v>
      </c>
      <c r="I17" s="347">
        <v>6</v>
      </c>
      <c r="J17" s="346">
        <v>7</v>
      </c>
      <c r="K17" s="347">
        <v>8</v>
      </c>
      <c r="L17" s="346">
        <v>9</v>
      </c>
      <c r="M17" s="347">
        <v>10</v>
      </c>
      <c r="N17" s="346">
        <v>11</v>
      </c>
      <c r="O17" s="347">
        <v>12</v>
      </c>
      <c r="P17" s="346">
        <v>13</v>
      </c>
      <c r="Q17" s="347">
        <v>14</v>
      </c>
      <c r="R17" s="346">
        <v>15</v>
      </c>
      <c r="S17" s="347">
        <v>16</v>
      </c>
      <c r="T17" s="346">
        <v>17</v>
      </c>
      <c r="U17" s="347">
        <v>18</v>
      </c>
      <c r="V17" s="346">
        <v>19</v>
      </c>
      <c r="W17" s="347">
        <v>20</v>
      </c>
    </row>
    <row r="18" spans="1:23" ht="18.75" customHeight="1" x14ac:dyDescent="0.2">
      <c r="A18" s="348" t="s">
        <v>170</v>
      </c>
      <c r="B18" s="349"/>
      <c r="C18" s="350">
        <v>100</v>
      </c>
      <c r="D18" s="351">
        <f t="shared" ref="D18:S18" si="0">D19+D20+D27</f>
        <v>0</v>
      </c>
      <c r="E18" s="352">
        <f t="shared" si="0"/>
        <v>0</v>
      </c>
      <c r="F18" s="352">
        <f t="shared" si="0"/>
        <v>0</v>
      </c>
      <c r="G18" s="352">
        <f t="shared" si="0"/>
        <v>0</v>
      </c>
      <c r="H18" s="352">
        <f t="shared" si="0"/>
        <v>0</v>
      </c>
      <c r="I18" s="352">
        <f t="shared" si="0"/>
        <v>0</v>
      </c>
      <c r="J18" s="352">
        <f t="shared" si="0"/>
        <v>0</v>
      </c>
      <c r="K18" s="352">
        <f t="shared" si="0"/>
        <v>0</v>
      </c>
      <c r="L18" s="352">
        <f t="shared" si="0"/>
        <v>0</v>
      </c>
      <c r="M18" s="352">
        <f t="shared" si="0"/>
        <v>0</v>
      </c>
      <c r="N18" s="353">
        <f t="shared" si="0"/>
        <v>0</v>
      </c>
      <c r="O18" s="353">
        <f t="shared" si="0"/>
        <v>0</v>
      </c>
      <c r="P18" s="353">
        <f t="shared" si="0"/>
        <v>0</v>
      </c>
      <c r="Q18" s="353">
        <f t="shared" si="0"/>
        <v>0</v>
      </c>
      <c r="R18" s="353">
        <f t="shared" si="0"/>
        <v>0</v>
      </c>
      <c r="S18" s="353">
        <f t="shared" si="0"/>
        <v>0</v>
      </c>
      <c r="T18" s="354"/>
      <c r="U18" s="354"/>
      <c r="V18" s="354"/>
      <c r="W18" s="355"/>
    </row>
    <row r="19" spans="1:23" ht="14.25" customHeight="1" x14ac:dyDescent="0.2">
      <c r="A19" s="356"/>
      <c r="B19" s="357" t="s">
        <v>165</v>
      </c>
      <c r="C19" s="358">
        <v>105</v>
      </c>
      <c r="D19" s="324"/>
      <c r="E19" s="325"/>
      <c r="F19" s="325"/>
      <c r="G19" s="325"/>
      <c r="H19" s="325"/>
      <c r="I19" s="325"/>
      <c r="J19" s="325"/>
      <c r="K19" s="325"/>
      <c r="L19" s="325"/>
      <c r="M19" s="325"/>
      <c r="N19" s="325"/>
      <c r="O19" s="325"/>
      <c r="P19" s="325"/>
      <c r="Q19" s="325"/>
      <c r="R19" s="325"/>
      <c r="S19" s="325"/>
      <c r="T19" s="359"/>
      <c r="U19" s="359"/>
      <c r="V19" s="359"/>
      <c r="W19" s="360"/>
    </row>
    <row r="20" spans="1:23" ht="28.5" customHeight="1" x14ac:dyDescent="0.2">
      <c r="A20" s="361"/>
      <c r="B20" s="362" t="s">
        <v>167</v>
      </c>
      <c r="C20" s="363">
        <v>110</v>
      </c>
      <c r="D20" s="364">
        <f t="shared" ref="D20:S20" si="1">SUM(D21:D26)</f>
        <v>0</v>
      </c>
      <c r="E20" s="365">
        <f t="shared" si="1"/>
        <v>0</v>
      </c>
      <c r="F20" s="365">
        <f t="shared" si="1"/>
        <v>0</v>
      </c>
      <c r="G20" s="365">
        <f t="shared" si="1"/>
        <v>0</v>
      </c>
      <c r="H20" s="365">
        <f t="shared" si="1"/>
        <v>0</v>
      </c>
      <c r="I20" s="365">
        <f t="shared" si="1"/>
        <v>0</v>
      </c>
      <c r="J20" s="365">
        <f t="shared" si="1"/>
        <v>0</v>
      </c>
      <c r="K20" s="365">
        <f t="shared" si="1"/>
        <v>0</v>
      </c>
      <c r="L20" s="365">
        <f t="shared" si="1"/>
        <v>0</v>
      </c>
      <c r="M20" s="365">
        <f t="shared" si="1"/>
        <v>0</v>
      </c>
      <c r="N20" s="366">
        <f t="shared" si="1"/>
        <v>0</v>
      </c>
      <c r="O20" s="366">
        <f t="shared" si="1"/>
        <v>0</v>
      </c>
      <c r="P20" s="366">
        <f t="shared" si="1"/>
        <v>0</v>
      </c>
      <c r="Q20" s="366">
        <f t="shared" si="1"/>
        <v>0</v>
      </c>
      <c r="R20" s="366">
        <f t="shared" si="1"/>
        <v>0</v>
      </c>
      <c r="S20" s="366">
        <f t="shared" si="1"/>
        <v>0</v>
      </c>
      <c r="T20" s="359"/>
      <c r="U20" s="359"/>
      <c r="V20" s="359"/>
      <c r="W20" s="360"/>
    </row>
    <row r="21" spans="1:23" ht="14.25" customHeight="1" x14ac:dyDescent="0.2">
      <c r="A21" s="361"/>
      <c r="B21" s="367" t="s">
        <v>78</v>
      </c>
      <c r="C21" s="363">
        <v>120</v>
      </c>
      <c r="D21" s="324"/>
      <c r="E21" s="325"/>
      <c r="F21" s="325"/>
      <c r="G21" s="325"/>
      <c r="H21" s="325"/>
      <c r="I21" s="325"/>
      <c r="J21" s="325"/>
      <c r="K21" s="325"/>
      <c r="L21" s="325"/>
      <c r="M21" s="325"/>
      <c r="N21" s="325"/>
      <c r="O21" s="325"/>
      <c r="P21" s="325"/>
      <c r="Q21" s="325"/>
      <c r="R21" s="325"/>
      <c r="S21" s="325"/>
      <c r="T21" s="359"/>
      <c r="U21" s="359"/>
      <c r="V21" s="359"/>
      <c r="W21" s="360"/>
    </row>
    <row r="22" spans="1:23" ht="14.25" customHeight="1" x14ac:dyDescent="0.2">
      <c r="A22" s="361"/>
      <c r="B22" s="367" t="s">
        <v>200</v>
      </c>
      <c r="C22" s="363">
        <v>125</v>
      </c>
      <c r="D22" s="324"/>
      <c r="E22" s="325"/>
      <c r="F22" s="325"/>
      <c r="G22" s="325"/>
      <c r="H22" s="325"/>
      <c r="I22" s="325"/>
      <c r="J22" s="325"/>
      <c r="K22" s="325"/>
      <c r="L22" s="325"/>
      <c r="M22" s="325"/>
      <c r="N22" s="325"/>
      <c r="O22" s="325"/>
      <c r="P22" s="325"/>
      <c r="Q22" s="325"/>
      <c r="R22" s="325"/>
      <c r="S22" s="325"/>
      <c r="T22" s="359"/>
      <c r="U22" s="359"/>
      <c r="V22" s="359"/>
      <c r="W22" s="360"/>
    </row>
    <row r="23" spans="1:23" ht="14.25" customHeight="1" x14ac:dyDescent="0.2">
      <c r="A23" s="361"/>
      <c r="B23" s="367" t="s">
        <v>176</v>
      </c>
      <c r="C23" s="363">
        <v>130</v>
      </c>
      <c r="D23" s="324"/>
      <c r="E23" s="325"/>
      <c r="F23" s="325"/>
      <c r="G23" s="325"/>
      <c r="H23" s="325"/>
      <c r="I23" s="325"/>
      <c r="J23" s="325"/>
      <c r="K23" s="325"/>
      <c r="L23" s="325"/>
      <c r="M23" s="325"/>
      <c r="N23" s="325"/>
      <c r="O23" s="325"/>
      <c r="P23" s="325"/>
      <c r="Q23" s="325"/>
      <c r="R23" s="325"/>
      <c r="S23" s="325"/>
      <c r="T23" s="359"/>
      <c r="U23" s="359"/>
      <c r="V23" s="359"/>
      <c r="W23" s="360"/>
    </row>
    <row r="24" spans="1:23" ht="14.25" customHeight="1" x14ac:dyDescent="0.2">
      <c r="A24" s="361"/>
      <c r="B24" s="367" t="s">
        <v>79</v>
      </c>
      <c r="C24" s="363">
        <v>140</v>
      </c>
      <c r="D24" s="324"/>
      <c r="E24" s="325"/>
      <c r="F24" s="325"/>
      <c r="G24" s="325"/>
      <c r="H24" s="325"/>
      <c r="I24" s="325"/>
      <c r="J24" s="325"/>
      <c r="K24" s="325"/>
      <c r="L24" s="325"/>
      <c r="M24" s="325"/>
      <c r="N24" s="325"/>
      <c r="O24" s="325"/>
      <c r="P24" s="325"/>
      <c r="Q24" s="325"/>
      <c r="R24" s="325"/>
      <c r="S24" s="325"/>
      <c r="T24" s="359"/>
      <c r="U24" s="359"/>
      <c r="V24" s="359"/>
      <c r="W24" s="360"/>
    </row>
    <row r="25" spans="1:23" ht="14.25" customHeight="1" x14ac:dyDescent="0.2">
      <c r="A25" s="361"/>
      <c r="B25" s="367" t="s">
        <v>13</v>
      </c>
      <c r="C25" s="363">
        <v>150</v>
      </c>
      <c r="D25" s="324"/>
      <c r="E25" s="325"/>
      <c r="F25" s="325"/>
      <c r="G25" s="325"/>
      <c r="H25" s="325"/>
      <c r="I25" s="325"/>
      <c r="J25" s="325"/>
      <c r="K25" s="325"/>
      <c r="L25" s="325"/>
      <c r="M25" s="325"/>
      <c r="N25" s="325"/>
      <c r="O25" s="325"/>
      <c r="P25" s="325"/>
      <c r="Q25" s="325"/>
      <c r="R25" s="325"/>
      <c r="S25" s="325"/>
      <c r="T25" s="359"/>
      <c r="U25" s="359"/>
      <c r="V25" s="359"/>
      <c r="W25" s="360"/>
    </row>
    <row r="26" spans="1:23" ht="14.25" customHeight="1" x14ac:dyDescent="0.2">
      <c r="A26" s="361"/>
      <c r="B26" s="367" t="s">
        <v>20</v>
      </c>
      <c r="C26" s="363">
        <v>160</v>
      </c>
      <c r="D26" s="324"/>
      <c r="E26" s="325"/>
      <c r="F26" s="325"/>
      <c r="G26" s="325"/>
      <c r="H26" s="325"/>
      <c r="I26" s="325"/>
      <c r="J26" s="325"/>
      <c r="K26" s="325"/>
      <c r="L26" s="325"/>
      <c r="M26" s="325"/>
      <c r="N26" s="325"/>
      <c r="O26" s="325"/>
      <c r="P26" s="325"/>
      <c r="Q26" s="325"/>
      <c r="R26" s="325"/>
      <c r="S26" s="325"/>
      <c r="T26" s="359"/>
      <c r="U26" s="359"/>
      <c r="V26" s="359"/>
      <c r="W26" s="360"/>
    </row>
    <row r="27" spans="1:23" ht="14.25" customHeight="1" x14ac:dyDescent="0.2">
      <c r="A27" s="361"/>
      <c r="B27" s="362" t="s">
        <v>24</v>
      </c>
      <c r="C27" s="363">
        <v>170</v>
      </c>
      <c r="D27" s="324"/>
      <c r="E27" s="325"/>
      <c r="F27" s="325"/>
      <c r="G27" s="325"/>
      <c r="H27" s="325"/>
      <c r="I27" s="325"/>
      <c r="J27" s="325"/>
      <c r="K27" s="325"/>
      <c r="L27" s="325"/>
      <c r="M27" s="325"/>
      <c r="N27" s="325"/>
      <c r="O27" s="325"/>
      <c r="P27" s="325"/>
      <c r="Q27" s="325"/>
      <c r="R27" s="325"/>
      <c r="S27" s="325"/>
      <c r="T27" s="359"/>
      <c r="U27" s="359"/>
      <c r="V27" s="359"/>
      <c r="W27" s="360"/>
    </row>
    <row r="28" spans="1:23" ht="9.75" customHeight="1" x14ac:dyDescent="0.2">
      <c r="A28" s="361"/>
      <c r="B28" s="362"/>
      <c r="C28" s="363"/>
      <c r="D28" s="163"/>
      <c r="E28" s="155"/>
      <c r="F28" s="155"/>
      <c r="G28" s="272"/>
      <c r="H28" s="272"/>
      <c r="I28" s="272"/>
      <c r="J28" s="272"/>
      <c r="K28" s="272"/>
      <c r="L28" s="272"/>
      <c r="M28" s="272"/>
      <c r="N28" s="272"/>
      <c r="O28" s="272"/>
      <c r="P28" s="272"/>
      <c r="Q28" s="155"/>
      <c r="R28" s="155"/>
      <c r="S28" s="155"/>
      <c r="T28" s="155"/>
      <c r="U28" s="155"/>
      <c r="V28" s="155"/>
      <c r="W28" s="368"/>
    </row>
    <row r="29" spans="1:23" ht="14.25" customHeight="1" x14ac:dyDescent="0.2">
      <c r="A29" s="369" t="s">
        <v>171</v>
      </c>
      <c r="B29" s="370"/>
      <c r="C29" s="363">
        <v>180</v>
      </c>
      <c r="D29" s="364">
        <f t="shared" ref="D29:W29" si="2">D30+D31+D38</f>
        <v>0</v>
      </c>
      <c r="E29" s="365">
        <f t="shared" si="2"/>
        <v>0</v>
      </c>
      <c r="F29" s="365">
        <f t="shared" si="2"/>
        <v>0</v>
      </c>
      <c r="G29" s="365">
        <f t="shared" si="2"/>
        <v>0</v>
      </c>
      <c r="H29" s="365">
        <f t="shared" si="2"/>
        <v>0</v>
      </c>
      <c r="I29" s="365">
        <f t="shared" si="2"/>
        <v>0</v>
      </c>
      <c r="J29" s="365">
        <f t="shared" si="2"/>
        <v>0</v>
      </c>
      <c r="K29" s="365">
        <f t="shared" si="2"/>
        <v>0</v>
      </c>
      <c r="L29" s="365">
        <f t="shared" si="2"/>
        <v>0</v>
      </c>
      <c r="M29" s="365">
        <f t="shared" si="2"/>
        <v>0</v>
      </c>
      <c r="N29" s="365">
        <f t="shared" si="2"/>
        <v>0</v>
      </c>
      <c r="O29" s="365">
        <f t="shared" si="2"/>
        <v>0</v>
      </c>
      <c r="P29" s="365">
        <f t="shared" si="2"/>
        <v>0</v>
      </c>
      <c r="Q29" s="365">
        <f t="shared" si="2"/>
        <v>0</v>
      </c>
      <c r="R29" s="365">
        <f t="shared" si="2"/>
        <v>0</v>
      </c>
      <c r="S29" s="365">
        <f t="shared" si="2"/>
        <v>0</v>
      </c>
      <c r="T29" s="365">
        <f t="shared" si="2"/>
        <v>0</v>
      </c>
      <c r="U29" s="365">
        <f t="shared" si="2"/>
        <v>0</v>
      </c>
      <c r="V29" s="365">
        <f t="shared" si="2"/>
        <v>0</v>
      </c>
      <c r="W29" s="371">
        <f t="shared" si="2"/>
        <v>0</v>
      </c>
    </row>
    <row r="30" spans="1:23" ht="14.25" customHeight="1" x14ac:dyDescent="0.2">
      <c r="A30" s="369"/>
      <c r="B30" s="187" t="s">
        <v>165</v>
      </c>
      <c r="C30" s="363">
        <v>185</v>
      </c>
      <c r="D30" s="324"/>
      <c r="E30" s="325"/>
      <c r="F30" s="325"/>
      <c r="G30" s="325"/>
      <c r="H30" s="325"/>
      <c r="I30" s="325"/>
      <c r="J30" s="325"/>
      <c r="K30" s="325"/>
      <c r="L30" s="325"/>
      <c r="M30" s="325"/>
      <c r="N30" s="325"/>
      <c r="O30" s="325"/>
      <c r="P30" s="325"/>
      <c r="Q30" s="325"/>
      <c r="R30" s="325"/>
      <c r="S30" s="325"/>
      <c r="T30" s="325"/>
      <c r="U30" s="325"/>
      <c r="V30" s="325"/>
      <c r="W30" s="326"/>
    </row>
    <row r="31" spans="1:23" ht="28.5" customHeight="1" x14ac:dyDescent="0.2">
      <c r="A31" s="361"/>
      <c r="B31" s="362" t="s">
        <v>177</v>
      </c>
      <c r="C31" s="363">
        <v>190</v>
      </c>
      <c r="D31" s="364">
        <f t="shared" ref="D31:W31" si="3">SUM(D32:D37)</f>
        <v>0</v>
      </c>
      <c r="E31" s="365">
        <f t="shared" si="3"/>
        <v>0</v>
      </c>
      <c r="F31" s="365">
        <f t="shared" si="3"/>
        <v>0</v>
      </c>
      <c r="G31" s="365">
        <f t="shared" si="3"/>
        <v>0</v>
      </c>
      <c r="H31" s="365">
        <f t="shared" si="3"/>
        <v>0</v>
      </c>
      <c r="I31" s="365">
        <f t="shared" si="3"/>
        <v>0</v>
      </c>
      <c r="J31" s="365">
        <f t="shared" si="3"/>
        <v>0</v>
      </c>
      <c r="K31" s="365">
        <f t="shared" si="3"/>
        <v>0</v>
      </c>
      <c r="L31" s="365">
        <f t="shared" si="3"/>
        <v>0</v>
      </c>
      <c r="M31" s="365">
        <f t="shared" si="3"/>
        <v>0</v>
      </c>
      <c r="N31" s="365">
        <f t="shared" si="3"/>
        <v>0</v>
      </c>
      <c r="O31" s="365">
        <f t="shared" si="3"/>
        <v>0</v>
      </c>
      <c r="P31" s="365">
        <f t="shared" si="3"/>
        <v>0</v>
      </c>
      <c r="Q31" s="365">
        <f t="shared" si="3"/>
        <v>0</v>
      </c>
      <c r="R31" s="365">
        <f t="shared" si="3"/>
        <v>0</v>
      </c>
      <c r="S31" s="365">
        <f t="shared" si="3"/>
        <v>0</v>
      </c>
      <c r="T31" s="365">
        <f t="shared" si="3"/>
        <v>0</v>
      </c>
      <c r="U31" s="365">
        <f t="shared" si="3"/>
        <v>0</v>
      </c>
      <c r="V31" s="365">
        <f t="shared" si="3"/>
        <v>0</v>
      </c>
      <c r="W31" s="371">
        <f t="shared" si="3"/>
        <v>0</v>
      </c>
    </row>
    <row r="32" spans="1:23" ht="14.25" customHeight="1" x14ac:dyDescent="0.2">
      <c r="A32" s="361"/>
      <c r="B32" s="367" t="s">
        <v>78</v>
      </c>
      <c r="C32" s="363">
        <v>200</v>
      </c>
      <c r="D32" s="324"/>
      <c r="E32" s="325"/>
      <c r="F32" s="325"/>
      <c r="G32" s="325"/>
      <c r="H32" s="325"/>
      <c r="I32" s="325"/>
      <c r="J32" s="325"/>
      <c r="K32" s="325"/>
      <c r="L32" s="325"/>
      <c r="M32" s="325"/>
      <c r="N32" s="325"/>
      <c r="O32" s="325"/>
      <c r="P32" s="325"/>
      <c r="Q32" s="325"/>
      <c r="R32" s="325"/>
      <c r="S32" s="325"/>
      <c r="T32" s="325"/>
      <c r="U32" s="325"/>
      <c r="V32" s="325"/>
      <c r="W32" s="326"/>
    </row>
    <row r="33" spans="1:23" ht="14.25" customHeight="1" x14ac:dyDescent="0.2">
      <c r="A33" s="361"/>
      <c r="B33" s="367" t="s">
        <v>200</v>
      </c>
      <c r="C33" s="363">
        <v>205</v>
      </c>
      <c r="D33" s="324"/>
      <c r="E33" s="325"/>
      <c r="F33" s="325"/>
      <c r="G33" s="325"/>
      <c r="H33" s="325"/>
      <c r="I33" s="325"/>
      <c r="J33" s="325"/>
      <c r="K33" s="325"/>
      <c r="L33" s="325"/>
      <c r="M33" s="325"/>
      <c r="N33" s="325"/>
      <c r="O33" s="325"/>
      <c r="P33" s="325"/>
      <c r="Q33" s="325"/>
      <c r="R33" s="325"/>
      <c r="S33" s="325"/>
      <c r="T33" s="325"/>
      <c r="U33" s="325"/>
      <c r="V33" s="325"/>
      <c r="W33" s="326"/>
    </row>
    <row r="34" spans="1:23" ht="14.25" customHeight="1" x14ac:dyDescent="0.2">
      <c r="A34" s="361"/>
      <c r="B34" s="367" t="s">
        <v>176</v>
      </c>
      <c r="C34" s="363">
        <v>210</v>
      </c>
      <c r="D34" s="324"/>
      <c r="E34" s="325"/>
      <c r="F34" s="325"/>
      <c r="G34" s="325"/>
      <c r="H34" s="325"/>
      <c r="I34" s="325"/>
      <c r="J34" s="325"/>
      <c r="K34" s="325"/>
      <c r="L34" s="325"/>
      <c r="M34" s="325"/>
      <c r="N34" s="325"/>
      <c r="O34" s="325"/>
      <c r="P34" s="325"/>
      <c r="Q34" s="325"/>
      <c r="R34" s="325"/>
      <c r="S34" s="325"/>
      <c r="T34" s="325"/>
      <c r="U34" s="325"/>
      <c r="V34" s="325"/>
      <c r="W34" s="326"/>
    </row>
    <row r="35" spans="1:23" ht="14.25" customHeight="1" x14ac:dyDescent="0.2">
      <c r="A35" s="361"/>
      <c r="B35" s="367" t="s">
        <v>79</v>
      </c>
      <c r="C35" s="363">
        <v>220</v>
      </c>
      <c r="D35" s="324"/>
      <c r="E35" s="325"/>
      <c r="F35" s="325"/>
      <c r="G35" s="325"/>
      <c r="H35" s="325"/>
      <c r="I35" s="325"/>
      <c r="J35" s="325"/>
      <c r="K35" s="325"/>
      <c r="L35" s="325"/>
      <c r="M35" s="325"/>
      <c r="N35" s="325"/>
      <c r="O35" s="325"/>
      <c r="P35" s="325"/>
      <c r="Q35" s="325"/>
      <c r="R35" s="325"/>
      <c r="S35" s="325"/>
      <c r="T35" s="325"/>
      <c r="U35" s="325"/>
      <c r="V35" s="325"/>
      <c r="W35" s="326"/>
    </row>
    <row r="36" spans="1:23" ht="14.25" customHeight="1" x14ac:dyDescent="0.2">
      <c r="A36" s="361"/>
      <c r="B36" s="367" t="s">
        <v>13</v>
      </c>
      <c r="C36" s="363">
        <v>230</v>
      </c>
      <c r="D36" s="324"/>
      <c r="E36" s="325"/>
      <c r="F36" s="325"/>
      <c r="G36" s="325"/>
      <c r="H36" s="325"/>
      <c r="I36" s="325"/>
      <c r="J36" s="325"/>
      <c r="K36" s="325"/>
      <c r="L36" s="325"/>
      <c r="M36" s="325"/>
      <c r="N36" s="325"/>
      <c r="O36" s="325"/>
      <c r="P36" s="325"/>
      <c r="Q36" s="325"/>
      <c r="R36" s="325"/>
      <c r="S36" s="325"/>
      <c r="T36" s="325"/>
      <c r="U36" s="325"/>
      <c r="V36" s="325"/>
      <c r="W36" s="326"/>
    </row>
    <row r="37" spans="1:23" ht="14.25" customHeight="1" x14ac:dyDescent="0.2">
      <c r="A37" s="361"/>
      <c r="B37" s="367" t="s">
        <v>20</v>
      </c>
      <c r="C37" s="363">
        <v>240</v>
      </c>
      <c r="D37" s="324"/>
      <c r="E37" s="325"/>
      <c r="F37" s="325"/>
      <c r="G37" s="325"/>
      <c r="H37" s="325"/>
      <c r="I37" s="325"/>
      <c r="J37" s="325"/>
      <c r="K37" s="325"/>
      <c r="L37" s="325"/>
      <c r="M37" s="325"/>
      <c r="N37" s="325"/>
      <c r="O37" s="325"/>
      <c r="P37" s="325"/>
      <c r="Q37" s="325"/>
      <c r="R37" s="325"/>
      <c r="S37" s="325"/>
      <c r="T37" s="325"/>
      <c r="U37" s="325"/>
      <c r="V37" s="325"/>
      <c r="W37" s="326"/>
    </row>
    <row r="38" spans="1:23" ht="14.25" customHeight="1" x14ac:dyDescent="0.2">
      <c r="A38" s="372"/>
      <c r="B38" s="373" t="s">
        <v>24</v>
      </c>
      <c r="C38" s="374">
        <v>250</v>
      </c>
      <c r="D38" s="327"/>
      <c r="E38" s="328"/>
      <c r="F38" s="328"/>
      <c r="G38" s="328"/>
      <c r="H38" s="328"/>
      <c r="I38" s="328"/>
      <c r="J38" s="328"/>
      <c r="K38" s="328"/>
      <c r="L38" s="328"/>
      <c r="M38" s="328"/>
      <c r="N38" s="328"/>
      <c r="O38" s="328"/>
      <c r="P38" s="328"/>
      <c r="Q38" s="328"/>
      <c r="R38" s="328"/>
      <c r="S38" s="328"/>
      <c r="T38" s="328"/>
      <c r="U38" s="328"/>
      <c r="V38" s="328"/>
      <c r="W38" s="376"/>
    </row>
    <row r="39" spans="1:23" ht="12.75" customHeight="1" x14ac:dyDescent="0.2">
      <c r="A39" s="330"/>
      <c r="B39" s="330"/>
      <c r="C39" s="330"/>
      <c r="D39" s="330"/>
      <c r="E39" s="330"/>
      <c r="F39" s="330"/>
      <c r="G39" s="330"/>
      <c r="H39" s="330"/>
      <c r="I39" s="330"/>
      <c r="J39" s="330"/>
      <c r="K39" s="330"/>
      <c r="L39" s="330"/>
      <c r="M39" s="330"/>
      <c r="N39" s="330"/>
      <c r="O39" s="330"/>
      <c r="P39" s="330"/>
      <c r="Q39" s="330"/>
      <c r="R39" s="330"/>
      <c r="S39" s="330"/>
      <c r="T39" s="330"/>
      <c r="U39" s="330"/>
      <c r="V39" s="330"/>
      <c r="W39" s="330"/>
    </row>
    <row r="40" spans="1:23" ht="12.75" customHeight="1" x14ac:dyDescent="0.2">
      <c r="A40" s="478" t="s">
        <v>178</v>
      </c>
      <c r="B40" s="502"/>
      <c r="C40" s="502"/>
      <c r="D40" s="502"/>
      <c r="E40" s="502"/>
      <c r="F40" s="502"/>
      <c r="G40" s="502"/>
      <c r="H40" s="502"/>
      <c r="I40" s="502"/>
      <c r="J40" s="502"/>
      <c r="K40" s="502"/>
      <c r="L40" s="502"/>
      <c r="M40" s="502"/>
      <c r="N40" s="502"/>
      <c r="O40" s="502"/>
      <c r="P40" s="502"/>
      <c r="Q40" s="502"/>
      <c r="R40" s="502"/>
      <c r="S40" s="502"/>
      <c r="T40" s="502"/>
      <c r="U40" s="502"/>
      <c r="V40" s="502"/>
      <c r="W40" s="502"/>
    </row>
    <row r="41" spans="1:23" ht="12.75" customHeight="1" x14ac:dyDescent="0.2">
      <c r="A41" s="503"/>
      <c r="B41" s="503"/>
      <c r="C41" s="503"/>
      <c r="D41" s="503"/>
      <c r="E41" s="503"/>
      <c r="F41" s="503"/>
      <c r="G41" s="503"/>
      <c r="H41" s="503"/>
      <c r="I41" s="503"/>
      <c r="J41" s="503"/>
      <c r="K41" s="503"/>
      <c r="L41" s="503"/>
      <c r="M41" s="503"/>
      <c r="N41" s="503"/>
      <c r="O41" s="503"/>
      <c r="P41" s="503"/>
      <c r="Q41" s="503"/>
      <c r="R41" s="503"/>
      <c r="S41" s="503"/>
      <c r="T41" s="503"/>
      <c r="U41" s="503"/>
      <c r="V41" s="503"/>
      <c r="W41" s="503"/>
    </row>
    <row r="42" spans="1:23" x14ac:dyDescent="0.2">
      <c r="A42" s="375"/>
      <c r="B42" s="375"/>
      <c r="C42" s="375"/>
      <c r="D42" s="375"/>
      <c r="E42" s="375"/>
      <c r="F42" s="375"/>
      <c r="G42" s="375"/>
      <c r="H42" s="375"/>
      <c r="I42" s="375"/>
      <c r="J42" s="375"/>
      <c r="K42" s="375"/>
      <c r="L42" s="375"/>
      <c r="M42" s="375"/>
      <c r="N42" s="375"/>
      <c r="O42" s="375"/>
      <c r="P42" s="375"/>
      <c r="Q42" s="375"/>
      <c r="R42" s="375"/>
      <c r="S42" s="375"/>
      <c r="T42" s="375"/>
      <c r="U42" s="375"/>
      <c r="V42" s="375"/>
      <c r="W42" s="375"/>
    </row>
  </sheetData>
  <sheetProtection sheet="1" objects="1" scenarios="1" selectLockedCells="1"/>
  <mergeCells count="24">
    <mergeCell ref="C4:J4"/>
    <mergeCell ref="U4:V4"/>
    <mergeCell ref="T14:W14"/>
    <mergeCell ref="D13:W13"/>
    <mergeCell ref="D14:G14"/>
    <mergeCell ref="H14:K14"/>
    <mergeCell ref="A7:W7"/>
    <mergeCell ref="A9:W9"/>
    <mergeCell ref="A10:W10"/>
    <mergeCell ref="A12:W12"/>
    <mergeCell ref="L14:O14"/>
    <mergeCell ref="P14:S14"/>
    <mergeCell ref="A40:W41"/>
    <mergeCell ref="N15:O15"/>
    <mergeCell ref="P15:Q15"/>
    <mergeCell ref="D15:E15"/>
    <mergeCell ref="F15:G15"/>
    <mergeCell ref="H15:I15"/>
    <mergeCell ref="R15:S15"/>
    <mergeCell ref="T15:U15"/>
    <mergeCell ref="J15:K15"/>
    <mergeCell ref="L15:M15"/>
    <mergeCell ref="V15:W15"/>
    <mergeCell ref="A15:B15"/>
  </mergeCells>
  <phoneticPr fontId="19" type="noConversion"/>
  <pageMargins left="0.08" right="0.05" top="0.15" bottom="0.13" header="0.21" footer="0.23"/>
  <pageSetup paperSize="9" scale="8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workbookViewId="0">
      <selection activeCell="D19" sqref="D19"/>
    </sheetView>
  </sheetViews>
  <sheetFormatPr baseColWidth="10" defaultRowHeight="12.75" x14ac:dyDescent="0.2"/>
  <cols>
    <col min="1" max="1" width="0.85546875" customWidth="1"/>
    <col min="2" max="2" width="36.28515625" customWidth="1"/>
    <col min="3" max="3" width="3.85546875" customWidth="1"/>
    <col min="4" max="17" width="8.7109375" customWidth="1"/>
  </cols>
  <sheetData>
    <row r="1" spans="1:17" ht="15.75" customHeight="1" x14ac:dyDescent="0.25">
      <c r="A1" s="377" t="s">
        <v>89</v>
      </c>
      <c r="B1" s="378"/>
      <c r="C1" s="378"/>
      <c r="D1" s="378"/>
      <c r="E1" s="378"/>
      <c r="F1" s="378"/>
      <c r="G1" s="378"/>
      <c r="H1" s="378"/>
      <c r="I1" s="378"/>
      <c r="J1" s="378"/>
      <c r="K1" s="378"/>
      <c r="L1" s="378"/>
      <c r="M1" s="378"/>
      <c r="N1" s="378"/>
      <c r="O1" s="378"/>
      <c r="P1" s="378"/>
      <c r="Q1" s="378"/>
    </row>
    <row r="2" spans="1:17" ht="12.75" customHeight="1" x14ac:dyDescent="0.2">
      <c r="A2" s="378"/>
      <c r="B2" s="378"/>
      <c r="C2" s="378"/>
      <c r="D2" s="378"/>
      <c r="E2" s="378"/>
      <c r="F2" s="378"/>
      <c r="G2" s="378"/>
      <c r="H2" s="378"/>
      <c r="I2" s="378"/>
      <c r="J2" s="378"/>
      <c r="K2" s="378"/>
      <c r="L2" s="378"/>
      <c r="M2" s="378"/>
      <c r="N2" s="378"/>
      <c r="O2" s="378"/>
      <c r="P2" s="378"/>
      <c r="Q2" s="378"/>
    </row>
    <row r="3" spans="1:17" ht="12.75" customHeight="1" x14ac:dyDescent="0.2">
      <c r="A3" s="378"/>
      <c r="B3" s="378"/>
      <c r="C3" s="378"/>
      <c r="D3" s="378"/>
      <c r="E3" s="378"/>
      <c r="F3" s="378"/>
      <c r="G3" s="378"/>
      <c r="H3" s="378"/>
      <c r="I3" s="378"/>
      <c r="J3" s="378"/>
      <c r="K3" s="378"/>
      <c r="L3" s="378"/>
      <c r="M3" s="378"/>
      <c r="N3" s="378"/>
      <c r="O3" s="378"/>
      <c r="P3" s="378"/>
      <c r="Q3" s="378"/>
    </row>
    <row r="4" spans="1:17" ht="15.75" customHeight="1" x14ac:dyDescent="0.25">
      <c r="A4" s="378"/>
      <c r="B4" s="379" t="s">
        <v>147</v>
      </c>
      <c r="C4" s="378"/>
      <c r="D4" s="504">
        <f>'Table 1A'!C4</f>
        <v>0</v>
      </c>
      <c r="E4" s="528"/>
      <c r="F4" s="528"/>
      <c r="G4" s="528"/>
      <c r="H4" s="529"/>
      <c r="I4" s="378"/>
      <c r="J4" s="378"/>
      <c r="K4" s="333"/>
      <c r="L4" s="378"/>
      <c r="M4" s="380" t="s">
        <v>148</v>
      </c>
      <c r="N4" s="378"/>
      <c r="O4" s="378"/>
      <c r="P4" s="526">
        <f>'Table 1A'!L4</f>
        <v>42522</v>
      </c>
      <c r="Q4" s="527"/>
    </row>
    <row r="5" spans="1:17" ht="12.75" customHeight="1" x14ac:dyDescent="0.25">
      <c r="A5" s="378"/>
      <c r="B5" s="378"/>
      <c r="C5" s="379"/>
      <c r="D5" s="378"/>
      <c r="E5" s="378"/>
      <c r="F5" s="378"/>
      <c r="G5" s="378"/>
      <c r="H5" s="378"/>
      <c r="I5" s="378"/>
      <c r="J5" s="378"/>
      <c r="K5" s="378"/>
      <c r="L5" s="378"/>
      <c r="M5" s="380"/>
      <c r="N5" s="378"/>
      <c r="O5" s="378"/>
      <c r="P5" s="378"/>
      <c r="Q5" s="378"/>
    </row>
    <row r="6" spans="1:17" ht="12.75" customHeight="1" x14ac:dyDescent="0.2">
      <c r="A6" s="381"/>
      <c r="B6" s="381"/>
      <c r="C6" s="381"/>
      <c r="D6" s="381"/>
      <c r="E6" s="381"/>
      <c r="F6" s="381"/>
      <c r="G6" s="381"/>
      <c r="H6" s="381"/>
      <c r="I6" s="381"/>
      <c r="J6" s="381"/>
      <c r="K6" s="381"/>
      <c r="L6" s="381"/>
      <c r="M6" s="381"/>
      <c r="N6" s="381"/>
      <c r="O6" s="381"/>
      <c r="P6" s="381"/>
      <c r="Q6" s="381"/>
    </row>
    <row r="7" spans="1:17" ht="15.75" customHeight="1" x14ac:dyDescent="0.25">
      <c r="A7" s="516" t="s">
        <v>124</v>
      </c>
      <c r="B7" s="516"/>
      <c r="C7" s="516"/>
      <c r="D7" s="516"/>
      <c r="E7" s="516"/>
      <c r="F7" s="516"/>
      <c r="G7" s="516"/>
      <c r="H7" s="516"/>
      <c r="I7" s="516"/>
      <c r="J7" s="516"/>
      <c r="K7" s="516"/>
      <c r="L7" s="516"/>
      <c r="M7" s="516"/>
      <c r="N7" s="516"/>
      <c r="O7" s="516"/>
      <c r="P7" s="516"/>
      <c r="Q7" s="516"/>
    </row>
    <row r="8" spans="1:17" ht="12.75" customHeight="1" x14ac:dyDescent="0.2">
      <c r="A8" s="381"/>
      <c r="B8" s="381"/>
      <c r="C8" s="381"/>
      <c r="D8" s="381"/>
      <c r="E8" s="381"/>
      <c r="F8" s="381"/>
      <c r="G8" s="381"/>
      <c r="H8" s="381"/>
      <c r="I8" s="381"/>
      <c r="J8" s="381"/>
      <c r="K8" s="381"/>
      <c r="L8" s="381"/>
      <c r="M8" s="381"/>
      <c r="N8" s="381"/>
      <c r="O8" s="381"/>
      <c r="P8" s="381"/>
      <c r="Q8" s="381"/>
    </row>
    <row r="9" spans="1:17" ht="23.25" customHeight="1" x14ac:dyDescent="0.25">
      <c r="A9" s="520" t="s">
        <v>92</v>
      </c>
      <c r="B9" s="520"/>
      <c r="C9" s="520"/>
      <c r="D9" s="520"/>
      <c r="E9" s="520"/>
      <c r="F9" s="520"/>
      <c r="G9" s="520"/>
      <c r="H9" s="520"/>
      <c r="I9" s="520"/>
      <c r="J9" s="520"/>
      <c r="K9" s="520"/>
      <c r="L9" s="520"/>
      <c r="M9" s="520"/>
      <c r="N9" s="520"/>
      <c r="O9" s="520"/>
      <c r="P9" s="520"/>
      <c r="Q9" s="520"/>
    </row>
    <row r="10" spans="1:17" ht="23.25" customHeight="1" x14ac:dyDescent="0.25">
      <c r="A10" s="542" t="s">
        <v>73</v>
      </c>
      <c r="B10" s="542"/>
      <c r="C10" s="542"/>
      <c r="D10" s="542"/>
      <c r="E10" s="542"/>
      <c r="F10" s="542"/>
      <c r="G10" s="542"/>
      <c r="H10" s="542"/>
      <c r="I10" s="542"/>
      <c r="J10" s="542"/>
      <c r="K10" s="542"/>
      <c r="L10" s="542"/>
      <c r="M10" s="542"/>
      <c r="N10" s="542"/>
      <c r="O10" s="542"/>
      <c r="P10" s="542"/>
      <c r="Q10" s="542"/>
    </row>
    <row r="11" spans="1:17" ht="12.75" customHeight="1" x14ac:dyDescent="0.2">
      <c r="A11" s="381"/>
      <c r="B11" s="381"/>
      <c r="C11" s="381"/>
      <c r="D11" s="381"/>
      <c r="E11" s="381"/>
      <c r="F11" s="381"/>
      <c r="G11" s="381"/>
      <c r="H11" s="381"/>
      <c r="I11" s="381"/>
      <c r="J11" s="381"/>
      <c r="K11" s="381"/>
      <c r="L11" s="381"/>
      <c r="M11" s="381"/>
      <c r="N11" s="381"/>
      <c r="O11" s="381"/>
      <c r="P11" s="381"/>
      <c r="Q11" s="381"/>
    </row>
    <row r="12" spans="1:17" ht="15.75" customHeight="1" x14ac:dyDescent="0.2">
      <c r="A12" s="538" t="s">
        <v>91</v>
      </c>
      <c r="B12" s="538"/>
      <c r="C12" s="538"/>
      <c r="D12" s="538"/>
      <c r="E12" s="538"/>
      <c r="F12" s="538"/>
      <c r="G12" s="538"/>
      <c r="H12" s="538"/>
      <c r="I12" s="538"/>
      <c r="J12" s="538"/>
      <c r="K12" s="538"/>
      <c r="L12" s="538"/>
      <c r="M12" s="538"/>
      <c r="N12" s="538"/>
      <c r="O12" s="538"/>
      <c r="P12" s="538"/>
      <c r="Q12" s="538"/>
    </row>
    <row r="13" spans="1:17" ht="15" customHeight="1" x14ac:dyDescent="0.2">
      <c r="A13" s="382"/>
      <c r="B13" s="383"/>
      <c r="C13" s="545"/>
      <c r="D13" s="530" t="s">
        <v>90</v>
      </c>
      <c r="E13" s="543"/>
      <c r="F13" s="543"/>
      <c r="G13" s="543"/>
      <c r="H13" s="543"/>
      <c r="I13" s="543"/>
      <c r="J13" s="543"/>
      <c r="K13" s="543"/>
      <c r="L13" s="543"/>
      <c r="M13" s="543"/>
      <c r="N13" s="543"/>
      <c r="O13" s="543"/>
      <c r="P13" s="543"/>
      <c r="Q13" s="544"/>
    </row>
    <row r="14" spans="1:17" ht="15" customHeight="1" x14ac:dyDescent="0.2">
      <c r="A14" s="384"/>
      <c r="B14" s="385"/>
      <c r="C14" s="546"/>
      <c r="D14" s="530" t="s">
        <v>93</v>
      </c>
      <c r="E14" s="531"/>
      <c r="F14" s="530" t="s">
        <v>94</v>
      </c>
      <c r="G14" s="534"/>
      <c r="H14" s="530" t="s">
        <v>95</v>
      </c>
      <c r="I14" s="531"/>
      <c r="J14" s="509" t="s">
        <v>96</v>
      </c>
      <c r="K14" s="510"/>
      <c r="L14" s="539"/>
      <c r="M14" s="539"/>
      <c r="N14" s="530" t="s">
        <v>98</v>
      </c>
      <c r="O14" s="531"/>
      <c r="P14" s="530" t="s">
        <v>99</v>
      </c>
      <c r="Q14" s="531"/>
    </row>
    <row r="15" spans="1:17" ht="30" customHeight="1" x14ac:dyDescent="0.2">
      <c r="A15" s="548" t="s">
        <v>83</v>
      </c>
      <c r="B15" s="549"/>
      <c r="C15" s="547"/>
      <c r="D15" s="532"/>
      <c r="E15" s="533"/>
      <c r="F15" s="535"/>
      <c r="G15" s="536"/>
      <c r="H15" s="532"/>
      <c r="I15" s="533"/>
      <c r="J15" s="537" t="s">
        <v>97</v>
      </c>
      <c r="K15" s="537"/>
      <c r="L15" s="540" t="s">
        <v>20</v>
      </c>
      <c r="M15" s="541"/>
      <c r="N15" s="532"/>
      <c r="O15" s="533"/>
      <c r="P15" s="532"/>
      <c r="Q15" s="533"/>
    </row>
    <row r="16" spans="1:17" ht="30" customHeight="1" x14ac:dyDescent="0.2">
      <c r="A16" s="389"/>
      <c r="B16" s="390"/>
      <c r="C16" s="386"/>
      <c r="D16" s="391" t="s">
        <v>29</v>
      </c>
      <c r="E16" s="391" t="s">
        <v>28</v>
      </c>
      <c r="F16" s="391" t="s">
        <v>29</v>
      </c>
      <c r="G16" s="391" t="s">
        <v>28</v>
      </c>
      <c r="H16" s="391" t="s">
        <v>29</v>
      </c>
      <c r="I16" s="391" t="s">
        <v>28</v>
      </c>
      <c r="J16" s="391" t="s">
        <v>29</v>
      </c>
      <c r="K16" s="391" t="s">
        <v>28</v>
      </c>
      <c r="L16" s="391" t="s">
        <v>29</v>
      </c>
      <c r="M16" s="391" t="s">
        <v>28</v>
      </c>
      <c r="N16" s="391" t="s">
        <v>29</v>
      </c>
      <c r="O16" s="391" t="s">
        <v>28</v>
      </c>
      <c r="P16" s="391" t="s">
        <v>29</v>
      </c>
      <c r="Q16" s="296" t="s">
        <v>28</v>
      </c>
    </row>
    <row r="17" spans="1:17" ht="15" customHeight="1" x14ac:dyDescent="0.2">
      <c r="A17" s="392"/>
      <c r="B17" s="378"/>
      <c r="C17" s="393"/>
      <c r="D17" s="122">
        <v>1</v>
      </c>
      <c r="E17" s="345">
        <v>2</v>
      </c>
      <c r="F17" s="387">
        <v>3</v>
      </c>
      <c r="G17" s="122">
        <v>4</v>
      </c>
      <c r="H17" s="388">
        <v>5</v>
      </c>
      <c r="I17" s="388">
        <v>6</v>
      </c>
      <c r="J17" s="345">
        <v>7</v>
      </c>
      <c r="K17" s="387">
        <v>8</v>
      </c>
      <c r="L17" s="122">
        <v>9</v>
      </c>
      <c r="M17" s="388">
        <v>10</v>
      </c>
      <c r="N17" s="345">
        <v>11</v>
      </c>
      <c r="O17" s="122">
        <v>12</v>
      </c>
      <c r="P17" s="122">
        <v>13</v>
      </c>
      <c r="Q17" s="122">
        <v>14</v>
      </c>
    </row>
    <row r="18" spans="1:17" ht="18.75" customHeight="1" x14ac:dyDescent="0.2">
      <c r="A18" s="394" t="s">
        <v>170</v>
      </c>
      <c r="B18" s="395"/>
      <c r="C18" s="350">
        <v>100</v>
      </c>
      <c r="D18" s="396">
        <f t="shared" ref="D18:M18" si="0">D19+D20+D27</f>
        <v>0</v>
      </c>
      <c r="E18" s="352">
        <f t="shared" si="0"/>
        <v>0</v>
      </c>
      <c r="F18" s="352">
        <f t="shared" si="0"/>
        <v>0</v>
      </c>
      <c r="G18" s="352">
        <f t="shared" si="0"/>
        <v>0</v>
      </c>
      <c r="H18" s="352">
        <f t="shared" si="0"/>
        <v>0</v>
      </c>
      <c r="I18" s="352">
        <f t="shared" si="0"/>
        <v>0</v>
      </c>
      <c r="J18" s="352">
        <f t="shared" si="0"/>
        <v>0</v>
      </c>
      <c r="K18" s="352">
        <f t="shared" si="0"/>
        <v>0</v>
      </c>
      <c r="L18" s="352">
        <f t="shared" si="0"/>
        <v>0</v>
      </c>
      <c r="M18" s="352">
        <f t="shared" si="0"/>
        <v>0</v>
      </c>
      <c r="N18" s="354"/>
      <c r="O18" s="354"/>
      <c r="P18" s="354"/>
      <c r="Q18" s="355"/>
    </row>
    <row r="19" spans="1:17" ht="14.25" customHeight="1" x14ac:dyDescent="0.2">
      <c r="A19" s="369"/>
      <c r="B19" s="362" t="s">
        <v>179</v>
      </c>
      <c r="C19" s="358">
        <v>105</v>
      </c>
      <c r="D19" s="402"/>
      <c r="E19" s="325"/>
      <c r="F19" s="325"/>
      <c r="G19" s="325"/>
      <c r="H19" s="325"/>
      <c r="I19" s="325"/>
      <c r="J19" s="325"/>
      <c r="K19" s="325"/>
      <c r="L19" s="325"/>
      <c r="M19" s="325"/>
      <c r="N19" s="359"/>
      <c r="O19" s="359"/>
      <c r="P19" s="359"/>
      <c r="Q19" s="360"/>
    </row>
    <row r="20" spans="1:17" ht="28.5" customHeight="1" x14ac:dyDescent="0.2">
      <c r="A20" s="361"/>
      <c r="B20" s="362" t="s">
        <v>167</v>
      </c>
      <c r="C20" s="363">
        <v>110</v>
      </c>
      <c r="D20" s="397">
        <f t="shared" ref="D20:M20" si="1">SUM(D21:D26)</f>
        <v>0</v>
      </c>
      <c r="E20" s="365">
        <f t="shared" si="1"/>
        <v>0</v>
      </c>
      <c r="F20" s="365">
        <f t="shared" si="1"/>
        <v>0</v>
      </c>
      <c r="G20" s="365">
        <f t="shared" si="1"/>
        <v>0</v>
      </c>
      <c r="H20" s="365">
        <f t="shared" si="1"/>
        <v>0</v>
      </c>
      <c r="I20" s="365">
        <f t="shared" si="1"/>
        <v>0</v>
      </c>
      <c r="J20" s="365">
        <f t="shared" si="1"/>
        <v>0</v>
      </c>
      <c r="K20" s="365">
        <f t="shared" si="1"/>
        <v>0</v>
      </c>
      <c r="L20" s="365">
        <f t="shared" si="1"/>
        <v>0</v>
      </c>
      <c r="M20" s="365">
        <f t="shared" si="1"/>
        <v>0</v>
      </c>
      <c r="N20" s="359"/>
      <c r="O20" s="359"/>
      <c r="P20" s="359"/>
      <c r="Q20" s="360"/>
    </row>
    <row r="21" spans="1:17" ht="14.25" customHeight="1" x14ac:dyDescent="0.2">
      <c r="A21" s="361"/>
      <c r="B21" s="367" t="s">
        <v>78</v>
      </c>
      <c r="C21" s="363">
        <v>120</v>
      </c>
      <c r="D21" s="402"/>
      <c r="E21" s="325"/>
      <c r="F21" s="325"/>
      <c r="G21" s="325"/>
      <c r="H21" s="325"/>
      <c r="I21" s="325"/>
      <c r="J21" s="325"/>
      <c r="K21" s="325"/>
      <c r="L21" s="325"/>
      <c r="M21" s="325"/>
      <c r="N21" s="359"/>
      <c r="O21" s="359"/>
      <c r="P21" s="359"/>
      <c r="Q21" s="360"/>
    </row>
    <row r="22" spans="1:17" ht="14.25" customHeight="1" x14ac:dyDescent="0.2">
      <c r="A22" s="361"/>
      <c r="B22" s="367" t="s">
        <v>200</v>
      </c>
      <c r="C22" s="363">
        <v>125</v>
      </c>
      <c r="D22" s="402"/>
      <c r="E22" s="325"/>
      <c r="F22" s="325"/>
      <c r="G22" s="325"/>
      <c r="H22" s="325"/>
      <c r="I22" s="325"/>
      <c r="J22" s="325"/>
      <c r="K22" s="325"/>
      <c r="L22" s="325"/>
      <c r="M22" s="325"/>
      <c r="N22" s="359"/>
      <c r="O22" s="359"/>
      <c r="P22" s="359"/>
      <c r="Q22" s="360"/>
    </row>
    <row r="23" spans="1:17" ht="14.25" customHeight="1" x14ac:dyDescent="0.2">
      <c r="A23" s="361"/>
      <c r="B23" s="367" t="s">
        <v>181</v>
      </c>
      <c r="C23" s="363">
        <v>130</v>
      </c>
      <c r="D23" s="402"/>
      <c r="E23" s="325"/>
      <c r="F23" s="325"/>
      <c r="G23" s="325"/>
      <c r="H23" s="325"/>
      <c r="I23" s="325"/>
      <c r="J23" s="325"/>
      <c r="K23" s="325"/>
      <c r="L23" s="325"/>
      <c r="M23" s="325"/>
      <c r="N23" s="359"/>
      <c r="O23" s="359"/>
      <c r="P23" s="359"/>
      <c r="Q23" s="360"/>
    </row>
    <row r="24" spans="1:17" ht="14.25" customHeight="1" x14ac:dyDescent="0.2">
      <c r="A24" s="361"/>
      <c r="B24" s="367" t="s">
        <v>79</v>
      </c>
      <c r="C24" s="363">
        <v>140</v>
      </c>
      <c r="D24" s="402"/>
      <c r="E24" s="325"/>
      <c r="F24" s="325"/>
      <c r="G24" s="325"/>
      <c r="H24" s="325"/>
      <c r="I24" s="325"/>
      <c r="J24" s="325"/>
      <c r="K24" s="325"/>
      <c r="L24" s="325"/>
      <c r="M24" s="325"/>
      <c r="N24" s="359"/>
      <c r="O24" s="359"/>
      <c r="P24" s="359"/>
      <c r="Q24" s="360"/>
    </row>
    <row r="25" spans="1:17" ht="14.25" customHeight="1" x14ac:dyDescent="0.2">
      <c r="A25" s="361"/>
      <c r="B25" s="367" t="s">
        <v>13</v>
      </c>
      <c r="C25" s="363">
        <v>150</v>
      </c>
      <c r="D25" s="402"/>
      <c r="E25" s="325"/>
      <c r="F25" s="325"/>
      <c r="G25" s="325"/>
      <c r="H25" s="325"/>
      <c r="I25" s="325"/>
      <c r="J25" s="325"/>
      <c r="K25" s="325"/>
      <c r="L25" s="325"/>
      <c r="M25" s="325"/>
      <c r="N25" s="359"/>
      <c r="O25" s="359"/>
      <c r="P25" s="359"/>
      <c r="Q25" s="360"/>
    </row>
    <row r="26" spans="1:17" ht="14.25" customHeight="1" x14ac:dyDescent="0.2">
      <c r="A26" s="361"/>
      <c r="B26" s="367" t="s">
        <v>20</v>
      </c>
      <c r="C26" s="363">
        <v>160</v>
      </c>
      <c r="D26" s="402"/>
      <c r="E26" s="325"/>
      <c r="F26" s="325"/>
      <c r="G26" s="325"/>
      <c r="H26" s="325"/>
      <c r="I26" s="325"/>
      <c r="J26" s="325"/>
      <c r="K26" s="325"/>
      <c r="L26" s="325"/>
      <c r="M26" s="325"/>
      <c r="N26" s="359"/>
      <c r="O26" s="359"/>
      <c r="P26" s="359"/>
      <c r="Q26" s="360"/>
    </row>
    <row r="27" spans="1:17" ht="14.25" customHeight="1" x14ac:dyDescent="0.2">
      <c r="A27" s="361"/>
      <c r="B27" s="362" t="s">
        <v>24</v>
      </c>
      <c r="C27" s="363">
        <v>170</v>
      </c>
      <c r="D27" s="402"/>
      <c r="E27" s="325"/>
      <c r="F27" s="325"/>
      <c r="G27" s="325"/>
      <c r="H27" s="325"/>
      <c r="I27" s="325"/>
      <c r="J27" s="325"/>
      <c r="K27" s="325"/>
      <c r="L27" s="325"/>
      <c r="M27" s="325"/>
      <c r="N27" s="359"/>
      <c r="O27" s="359"/>
      <c r="P27" s="359"/>
      <c r="Q27" s="360"/>
    </row>
    <row r="28" spans="1:17" ht="14.25" customHeight="1" x14ac:dyDescent="0.2">
      <c r="A28" s="361"/>
      <c r="B28" s="362"/>
      <c r="C28" s="363"/>
      <c r="D28" s="163"/>
      <c r="E28" s="155"/>
      <c r="F28" s="155"/>
      <c r="G28" s="272"/>
      <c r="H28" s="272"/>
      <c r="I28" s="272"/>
      <c r="J28" s="272"/>
      <c r="K28" s="272"/>
      <c r="L28" s="272"/>
      <c r="M28" s="272"/>
      <c r="N28" s="272"/>
      <c r="O28" s="272"/>
      <c r="P28" s="272"/>
      <c r="Q28" s="368"/>
    </row>
    <row r="29" spans="1:17" ht="14.25" customHeight="1" x14ac:dyDescent="0.2">
      <c r="A29" s="369" t="s">
        <v>171</v>
      </c>
      <c r="B29" s="398"/>
      <c r="C29" s="363">
        <v>180</v>
      </c>
      <c r="D29" s="397">
        <f t="shared" ref="D29:Q29" si="2">D30+D31+D38</f>
        <v>0</v>
      </c>
      <c r="E29" s="365">
        <f t="shared" si="2"/>
        <v>0</v>
      </c>
      <c r="F29" s="365">
        <f t="shared" si="2"/>
        <v>0</v>
      </c>
      <c r="G29" s="365">
        <f t="shared" si="2"/>
        <v>0</v>
      </c>
      <c r="H29" s="365">
        <f t="shared" si="2"/>
        <v>0</v>
      </c>
      <c r="I29" s="365">
        <f t="shared" si="2"/>
        <v>0</v>
      </c>
      <c r="J29" s="365">
        <f t="shared" si="2"/>
        <v>0</v>
      </c>
      <c r="K29" s="365">
        <f t="shared" si="2"/>
        <v>0</v>
      </c>
      <c r="L29" s="365">
        <f t="shared" si="2"/>
        <v>0</v>
      </c>
      <c r="M29" s="365">
        <f t="shared" si="2"/>
        <v>0</v>
      </c>
      <c r="N29" s="365">
        <f t="shared" si="2"/>
        <v>0</v>
      </c>
      <c r="O29" s="365">
        <f t="shared" si="2"/>
        <v>0</v>
      </c>
      <c r="P29" s="365">
        <f t="shared" si="2"/>
        <v>0</v>
      </c>
      <c r="Q29" s="371">
        <f t="shared" si="2"/>
        <v>0</v>
      </c>
    </row>
    <row r="30" spans="1:17" ht="14.25" customHeight="1" x14ac:dyDescent="0.2">
      <c r="A30" s="369"/>
      <c r="B30" s="362" t="s">
        <v>180</v>
      </c>
      <c r="C30" s="363">
        <v>185</v>
      </c>
      <c r="D30" s="402"/>
      <c r="E30" s="325"/>
      <c r="F30" s="325"/>
      <c r="G30" s="325"/>
      <c r="H30" s="325"/>
      <c r="I30" s="325"/>
      <c r="J30" s="325"/>
      <c r="K30" s="325"/>
      <c r="L30" s="325"/>
      <c r="M30" s="325"/>
      <c r="N30" s="325"/>
      <c r="O30" s="325"/>
      <c r="P30" s="325"/>
      <c r="Q30" s="326"/>
    </row>
    <row r="31" spans="1:17" ht="28.5" customHeight="1" x14ac:dyDescent="0.2">
      <c r="A31" s="361"/>
      <c r="B31" s="362" t="s">
        <v>177</v>
      </c>
      <c r="C31" s="363">
        <v>190</v>
      </c>
      <c r="D31" s="397">
        <f t="shared" ref="D31:Q31" si="3">SUM(D32:D37)</f>
        <v>0</v>
      </c>
      <c r="E31" s="365">
        <f t="shared" si="3"/>
        <v>0</v>
      </c>
      <c r="F31" s="365">
        <f t="shared" si="3"/>
        <v>0</v>
      </c>
      <c r="G31" s="365">
        <f t="shared" si="3"/>
        <v>0</v>
      </c>
      <c r="H31" s="365">
        <f t="shared" si="3"/>
        <v>0</v>
      </c>
      <c r="I31" s="365">
        <f t="shared" si="3"/>
        <v>0</v>
      </c>
      <c r="J31" s="365">
        <f t="shared" si="3"/>
        <v>0</v>
      </c>
      <c r="K31" s="365">
        <f t="shared" si="3"/>
        <v>0</v>
      </c>
      <c r="L31" s="365">
        <f t="shared" si="3"/>
        <v>0</v>
      </c>
      <c r="M31" s="365">
        <f t="shared" si="3"/>
        <v>0</v>
      </c>
      <c r="N31" s="365">
        <f t="shared" si="3"/>
        <v>0</v>
      </c>
      <c r="O31" s="365">
        <f t="shared" si="3"/>
        <v>0</v>
      </c>
      <c r="P31" s="365">
        <f t="shared" si="3"/>
        <v>0</v>
      </c>
      <c r="Q31" s="371">
        <f t="shared" si="3"/>
        <v>0</v>
      </c>
    </row>
    <row r="32" spans="1:17" ht="14.25" customHeight="1" x14ac:dyDescent="0.2">
      <c r="A32" s="361"/>
      <c r="B32" s="367" t="s">
        <v>78</v>
      </c>
      <c r="C32" s="363">
        <v>200</v>
      </c>
      <c r="D32" s="402"/>
      <c r="E32" s="325"/>
      <c r="F32" s="325"/>
      <c r="G32" s="325"/>
      <c r="H32" s="325"/>
      <c r="I32" s="325"/>
      <c r="J32" s="325"/>
      <c r="K32" s="325"/>
      <c r="L32" s="325"/>
      <c r="M32" s="325"/>
      <c r="N32" s="325"/>
      <c r="O32" s="325"/>
      <c r="P32" s="325"/>
      <c r="Q32" s="326"/>
    </row>
    <row r="33" spans="1:17" ht="14.25" customHeight="1" x14ac:dyDescent="0.2">
      <c r="A33" s="361"/>
      <c r="B33" s="367" t="s">
        <v>200</v>
      </c>
      <c r="C33" s="363">
        <v>205</v>
      </c>
      <c r="D33" s="402"/>
      <c r="E33" s="325"/>
      <c r="F33" s="325"/>
      <c r="G33" s="325"/>
      <c r="H33" s="325"/>
      <c r="I33" s="325"/>
      <c r="J33" s="325"/>
      <c r="K33" s="325"/>
      <c r="L33" s="325"/>
      <c r="M33" s="325"/>
      <c r="N33" s="325"/>
      <c r="O33" s="325"/>
      <c r="P33" s="325"/>
      <c r="Q33" s="326"/>
    </row>
    <row r="34" spans="1:17" ht="14.25" customHeight="1" x14ac:dyDescent="0.2">
      <c r="A34" s="361"/>
      <c r="B34" s="367" t="s">
        <v>182</v>
      </c>
      <c r="C34" s="363">
        <v>210</v>
      </c>
      <c r="D34" s="402"/>
      <c r="E34" s="325"/>
      <c r="F34" s="325"/>
      <c r="G34" s="325"/>
      <c r="H34" s="325"/>
      <c r="I34" s="325"/>
      <c r="J34" s="325"/>
      <c r="K34" s="325"/>
      <c r="L34" s="325"/>
      <c r="M34" s="325"/>
      <c r="N34" s="325"/>
      <c r="O34" s="325"/>
      <c r="P34" s="325"/>
      <c r="Q34" s="326"/>
    </row>
    <row r="35" spans="1:17" ht="14.25" customHeight="1" x14ac:dyDescent="0.2">
      <c r="A35" s="361"/>
      <c r="B35" s="367" t="s">
        <v>79</v>
      </c>
      <c r="C35" s="363">
        <v>220</v>
      </c>
      <c r="D35" s="402"/>
      <c r="E35" s="325"/>
      <c r="F35" s="325"/>
      <c r="G35" s="325"/>
      <c r="H35" s="325"/>
      <c r="I35" s="325"/>
      <c r="J35" s="325"/>
      <c r="K35" s="325"/>
      <c r="L35" s="325"/>
      <c r="M35" s="325"/>
      <c r="N35" s="325"/>
      <c r="O35" s="325"/>
      <c r="P35" s="325"/>
      <c r="Q35" s="326"/>
    </row>
    <row r="36" spans="1:17" ht="14.25" customHeight="1" x14ac:dyDescent="0.2">
      <c r="A36" s="361"/>
      <c r="B36" s="367" t="s">
        <v>13</v>
      </c>
      <c r="C36" s="363">
        <v>230</v>
      </c>
      <c r="D36" s="402"/>
      <c r="E36" s="325"/>
      <c r="F36" s="325"/>
      <c r="G36" s="325"/>
      <c r="H36" s="325"/>
      <c r="I36" s="325"/>
      <c r="J36" s="325"/>
      <c r="K36" s="325"/>
      <c r="L36" s="325"/>
      <c r="M36" s="325"/>
      <c r="N36" s="325"/>
      <c r="O36" s="325"/>
      <c r="P36" s="325"/>
      <c r="Q36" s="326"/>
    </row>
    <row r="37" spans="1:17" ht="14.25" customHeight="1" x14ac:dyDescent="0.2">
      <c r="A37" s="361"/>
      <c r="B37" s="367" t="s">
        <v>20</v>
      </c>
      <c r="C37" s="363">
        <v>240</v>
      </c>
      <c r="D37" s="402"/>
      <c r="E37" s="325"/>
      <c r="F37" s="325"/>
      <c r="G37" s="325"/>
      <c r="H37" s="325"/>
      <c r="I37" s="325"/>
      <c r="J37" s="325"/>
      <c r="K37" s="325"/>
      <c r="L37" s="325"/>
      <c r="M37" s="325"/>
      <c r="N37" s="325"/>
      <c r="O37" s="325"/>
      <c r="P37" s="325"/>
      <c r="Q37" s="326"/>
    </row>
    <row r="38" spans="1:17" ht="14.25" customHeight="1" x14ac:dyDescent="0.2">
      <c r="A38" s="372"/>
      <c r="B38" s="373" t="s">
        <v>24</v>
      </c>
      <c r="C38" s="374">
        <v>250</v>
      </c>
      <c r="D38" s="403"/>
      <c r="E38" s="328"/>
      <c r="F38" s="328"/>
      <c r="G38" s="328"/>
      <c r="H38" s="328"/>
      <c r="I38" s="328"/>
      <c r="J38" s="328"/>
      <c r="K38" s="328"/>
      <c r="L38" s="328"/>
      <c r="M38" s="328"/>
      <c r="N38" s="328"/>
      <c r="O38" s="328"/>
      <c r="P38" s="328"/>
      <c r="Q38" s="376"/>
    </row>
    <row r="39" spans="1:17" ht="14.25" customHeight="1" x14ac:dyDescent="0.2">
      <c r="A39" s="399"/>
      <c r="B39" s="400"/>
      <c r="C39" s="400"/>
      <c r="D39" s="400"/>
      <c r="E39" s="400"/>
      <c r="F39" s="400"/>
      <c r="G39" s="400"/>
      <c r="H39" s="400"/>
      <c r="I39" s="400"/>
      <c r="J39" s="400"/>
      <c r="K39" s="400"/>
      <c r="L39" s="400"/>
      <c r="M39" s="400"/>
      <c r="N39" s="400"/>
      <c r="O39" s="400"/>
      <c r="P39" s="400"/>
      <c r="Q39" s="401"/>
    </row>
    <row r="40" spans="1:17" x14ac:dyDescent="0.2">
      <c r="A40" s="525" t="s">
        <v>183</v>
      </c>
      <c r="B40" s="525"/>
      <c r="C40" s="525"/>
      <c r="D40" s="525"/>
      <c r="E40" s="525"/>
      <c r="F40" s="525"/>
      <c r="G40" s="525"/>
      <c r="H40" s="525"/>
      <c r="I40" s="525"/>
      <c r="J40" s="525"/>
      <c r="K40" s="525"/>
      <c r="L40" s="525"/>
      <c r="M40" s="525"/>
      <c r="N40" s="525"/>
      <c r="O40" s="525"/>
      <c r="P40" s="525"/>
      <c r="Q40" s="525"/>
    </row>
    <row r="41" spans="1:17" x14ac:dyDescent="0.2">
      <c r="A41" s="375"/>
      <c r="B41" s="375"/>
      <c r="C41" s="375"/>
      <c r="D41" s="375"/>
      <c r="E41" s="375"/>
      <c r="F41" s="375"/>
      <c r="G41" s="375"/>
      <c r="H41" s="375"/>
      <c r="I41" s="375"/>
      <c r="J41" s="375"/>
      <c r="K41" s="375"/>
      <c r="L41" s="375"/>
      <c r="M41" s="375"/>
      <c r="N41" s="375"/>
      <c r="O41" s="375"/>
      <c r="P41" s="375"/>
      <c r="Q41" s="375"/>
    </row>
  </sheetData>
  <sheetProtection sheet="1" objects="1" scenarios="1" selectLockedCells="1"/>
  <mergeCells count="18">
    <mergeCell ref="C13:C15"/>
    <mergeCell ref="A15:B15"/>
    <mergeCell ref="A40:Q40"/>
    <mergeCell ref="P4:Q4"/>
    <mergeCell ref="D4:H4"/>
    <mergeCell ref="D14:E15"/>
    <mergeCell ref="F14:G15"/>
    <mergeCell ref="H14:I15"/>
    <mergeCell ref="N14:O15"/>
    <mergeCell ref="P14:Q15"/>
    <mergeCell ref="J15:K15"/>
    <mergeCell ref="A12:Q12"/>
    <mergeCell ref="J14:M14"/>
    <mergeCell ref="L15:M15"/>
    <mergeCell ref="A7:Q7"/>
    <mergeCell ref="A9:Q9"/>
    <mergeCell ref="A10:Q10"/>
    <mergeCell ref="D13:Q13"/>
  </mergeCells>
  <phoneticPr fontId="19" type="noConversion"/>
  <pageMargins left="0.06" right="0.12" top="0.19685039370078741" bottom="7.0000000000000007E-2" header="0.36" footer="0.21"/>
  <pageSetup paperSize="9" scale="9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workbookViewId="0">
      <selection activeCell="D18" sqref="D18"/>
    </sheetView>
  </sheetViews>
  <sheetFormatPr baseColWidth="10" defaultRowHeight="12.75" x14ac:dyDescent="0.2"/>
  <cols>
    <col min="1" max="1" width="0.85546875" customWidth="1"/>
    <col min="2" max="2" width="36.140625" customWidth="1"/>
    <col min="3" max="3" width="4.7109375" customWidth="1"/>
    <col min="4" max="9" width="15.7109375" style="114" customWidth="1"/>
    <col min="10" max="15" width="8.7109375" style="114" customWidth="1"/>
  </cols>
  <sheetData>
    <row r="1" spans="1:15" ht="15.75" customHeight="1" x14ac:dyDescent="0.25">
      <c r="A1" s="83" t="s">
        <v>100</v>
      </c>
      <c r="B1" s="81"/>
      <c r="C1" s="81"/>
      <c r="D1" s="81"/>
      <c r="E1" s="81"/>
      <c r="F1" s="81"/>
      <c r="G1" s="81"/>
      <c r="H1" s="81"/>
      <c r="I1" s="110"/>
    </row>
    <row r="2" spans="1:15" ht="15.75" customHeight="1" x14ac:dyDescent="0.2">
      <c r="A2" s="76"/>
      <c r="B2" s="78"/>
      <c r="C2" s="78"/>
      <c r="D2" s="78"/>
      <c r="E2" s="78"/>
      <c r="F2" s="78"/>
      <c r="G2" s="78"/>
      <c r="H2" s="78"/>
      <c r="I2" s="105"/>
    </row>
    <row r="3" spans="1:15" ht="15.75" customHeight="1" x14ac:dyDescent="0.2">
      <c r="A3" s="76"/>
      <c r="B3" s="78"/>
      <c r="C3" s="78"/>
      <c r="D3" s="78"/>
      <c r="E3" s="78"/>
      <c r="F3" s="78"/>
      <c r="G3" s="78"/>
      <c r="H3" s="78"/>
      <c r="I3" s="105"/>
    </row>
    <row r="4" spans="1:15" ht="15.75" customHeight="1" x14ac:dyDescent="0.25">
      <c r="A4" s="76"/>
      <c r="B4" s="276" t="s">
        <v>147</v>
      </c>
      <c r="C4" s="487">
        <f>'Table 1A'!C4:H4</f>
        <v>0</v>
      </c>
      <c r="D4" s="488"/>
      <c r="E4" s="488"/>
      <c r="F4" s="552"/>
      <c r="G4" s="228" t="s">
        <v>148</v>
      </c>
      <c r="I4" s="277">
        <f>'Table 1A'!L4</f>
        <v>42522</v>
      </c>
    </row>
    <row r="5" spans="1:15" ht="15.75" customHeight="1" x14ac:dyDescent="0.2">
      <c r="A5" s="76"/>
      <c r="B5" s="78"/>
      <c r="C5" s="75"/>
      <c r="D5" s="78"/>
      <c r="E5" s="78"/>
      <c r="F5" s="78"/>
      <c r="G5" s="78"/>
      <c r="H5" s="78"/>
      <c r="I5" s="105"/>
    </row>
    <row r="6" spans="1:15" ht="15.75" customHeight="1" x14ac:dyDescent="0.2">
      <c r="A6" s="76"/>
      <c r="B6" s="78"/>
      <c r="C6" s="75"/>
      <c r="D6" s="78"/>
      <c r="E6" s="78"/>
      <c r="F6" s="78"/>
      <c r="G6" s="78"/>
      <c r="H6" s="78"/>
      <c r="I6" s="105"/>
    </row>
    <row r="7" spans="1:15" ht="15.75" customHeight="1" x14ac:dyDescent="0.25">
      <c r="A7" s="555" t="s">
        <v>124</v>
      </c>
      <c r="B7" s="556"/>
      <c r="C7" s="556"/>
      <c r="D7" s="556"/>
      <c r="E7" s="556"/>
      <c r="F7" s="556"/>
      <c r="G7" s="556"/>
      <c r="H7" s="556"/>
      <c r="I7" s="557"/>
    </row>
    <row r="8" spans="1:15" ht="15.75" customHeight="1" x14ac:dyDescent="0.25">
      <c r="A8" s="206"/>
      <c r="B8" s="207"/>
      <c r="C8" s="207"/>
      <c r="D8" s="207"/>
      <c r="E8" s="207"/>
      <c r="F8" s="207"/>
      <c r="G8" s="207"/>
      <c r="H8" s="207"/>
      <c r="I8" s="205"/>
    </row>
    <row r="9" spans="1:15" ht="23.25" customHeight="1" x14ac:dyDescent="0.25">
      <c r="A9" s="558" t="s">
        <v>101</v>
      </c>
      <c r="B9" s="559"/>
      <c r="C9" s="559"/>
      <c r="D9" s="559"/>
      <c r="E9" s="559"/>
      <c r="F9" s="559"/>
      <c r="G9" s="559"/>
      <c r="H9" s="559"/>
      <c r="I9" s="560"/>
    </row>
    <row r="10" spans="1:15" ht="23.25" customHeight="1" x14ac:dyDescent="0.25">
      <c r="A10" s="558" t="s">
        <v>102</v>
      </c>
      <c r="B10" s="559"/>
      <c r="C10" s="559"/>
      <c r="D10" s="559"/>
      <c r="E10" s="559"/>
      <c r="F10" s="559"/>
      <c r="G10" s="559"/>
      <c r="H10" s="559"/>
      <c r="I10" s="560"/>
    </row>
    <row r="11" spans="1:15" ht="15.75" customHeight="1" x14ac:dyDescent="0.25">
      <c r="A11" s="208"/>
      <c r="B11" s="209"/>
      <c r="C11" s="209"/>
      <c r="D11" s="209"/>
      <c r="E11" s="209"/>
      <c r="F11" s="209"/>
      <c r="G11" s="209"/>
      <c r="H11" s="209"/>
      <c r="I11" s="210"/>
    </row>
    <row r="12" spans="1:15" ht="15.75" customHeight="1" x14ac:dyDescent="0.2">
      <c r="A12" s="562" t="s">
        <v>19</v>
      </c>
      <c r="B12" s="562"/>
      <c r="C12" s="562"/>
      <c r="D12" s="562"/>
      <c r="E12" s="562"/>
      <c r="F12" s="562"/>
      <c r="G12" s="562"/>
      <c r="H12" s="562"/>
      <c r="I12" s="562"/>
    </row>
    <row r="13" spans="1:15" ht="15" customHeight="1" x14ac:dyDescent="0.2">
      <c r="A13" s="82"/>
      <c r="B13" s="108"/>
      <c r="C13" s="84"/>
      <c r="D13" s="563" t="s">
        <v>103</v>
      </c>
      <c r="E13" s="564"/>
      <c r="F13" s="564"/>
      <c r="G13" s="564"/>
      <c r="H13" s="564"/>
      <c r="I13" s="565"/>
    </row>
    <row r="14" spans="1:15" ht="15" customHeight="1" x14ac:dyDescent="0.2">
      <c r="A14" s="553"/>
      <c r="B14" s="554"/>
      <c r="C14" s="85"/>
      <c r="D14" s="563" t="s">
        <v>104</v>
      </c>
      <c r="E14" s="565"/>
      <c r="F14" s="563" t="s">
        <v>105</v>
      </c>
      <c r="G14" s="565"/>
      <c r="H14" s="563" t="s">
        <v>106</v>
      </c>
      <c r="I14" s="565"/>
      <c r="J14" s="561"/>
      <c r="K14" s="561"/>
      <c r="L14" s="561"/>
      <c r="M14" s="561"/>
      <c r="N14" s="561"/>
      <c r="O14" s="561"/>
    </row>
    <row r="15" spans="1:15" ht="15" customHeight="1" x14ac:dyDescent="0.2">
      <c r="A15" s="553" t="s">
        <v>84</v>
      </c>
      <c r="B15" s="554"/>
      <c r="C15" s="85"/>
      <c r="D15" s="247" t="s">
        <v>29</v>
      </c>
      <c r="E15" s="246" t="s">
        <v>28</v>
      </c>
      <c r="F15" s="247" t="s">
        <v>29</v>
      </c>
      <c r="G15" s="246" t="s">
        <v>28</v>
      </c>
      <c r="H15" s="247" t="s">
        <v>29</v>
      </c>
      <c r="I15" s="246" t="s">
        <v>28</v>
      </c>
      <c r="J15" s="115"/>
      <c r="K15" s="115"/>
      <c r="L15" s="115"/>
      <c r="M15" s="115"/>
      <c r="N15" s="115"/>
      <c r="O15" s="115"/>
    </row>
    <row r="16" spans="1:15" ht="15" customHeight="1" x14ac:dyDescent="0.2">
      <c r="A16" s="127"/>
      <c r="B16" s="106"/>
      <c r="C16" s="86"/>
      <c r="D16" s="251">
        <v>1</v>
      </c>
      <c r="E16" s="243">
        <v>2</v>
      </c>
      <c r="F16" s="251">
        <v>3</v>
      </c>
      <c r="G16" s="244">
        <v>4</v>
      </c>
      <c r="H16" s="264">
        <v>5</v>
      </c>
      <c r="I16" s="275">
        <v>6</v>
      </c>
      <c r="J16" s="116"/>
      <c r="K16" s="116"/>
      <c r="L16" s="116"/>
      <c r="M16" s="116"/>
      <c r="N16" s="116"/>
      <c r="O16" s="116"/>
    </row>
    <row r="17" spans="1:9" ht="19.5" customHeight="1" x14ac:dyDescent="0.2">
      <c r="A17" s="257" t="s">
        <v>170</v>
      </c>
      <c r="B17" s="128"/>
      <c r="C17" s="265">
        <v>100</v>
      </c>
      <c r="D17" s="278">
        <f t="shared" ref="D17:I17" si="0">D18+D19+D26</f>
        <v>0</v>
      </c>
      <c r="E17" s="279">
        <f t="shared" si="0"/>
        <v>0</v>
      </c>
      <c r="F17" s="279">
        <f t="shared" si="0"/>
        <v>0</v>
      </c>
      <c r="G17" s="279">
        <f t="shared" si="0"/>
        <v>0</v>
      </c>
      <c r="H17" s="279">
        <f t="shared" si="0"/>
        <v>0</v>
      </c>
      <c r="I17" s="280">
        <f t="shared" si="0"/>
        <v>0</v>
      </c>
    </row>
    <row r="18" spans="1:9" ht="14.25" customHeight="1" x14ac:dyDescent="0.2">
      <c r="A18" s="258"/>
      <c r="B18" s="267" t="s">
        <v>179</v>
      </c>
      <c r="C18" s="266">
        <v>105</v>
      </c>
      <c r="D18" s="404"/>
      <c r="E18" s="405"/>
      <c r="F18" s="405"/>
      <c r="G18" s="405"/>
      <c r="H18" s="405"/>
      <c r="I18" s="406"/>
    </row>
    <row r="19" spans="1:9" ht="28.5" customHeight="1" x14ac:dyDescent="0.2">
      <c r="A19" s="125"/>
      <c r="B19" s="267" t="s">
        <v>185</v>
      </c>
      <c r="C19" s="268">
        <v>110</v>
      </c>
      <c r="D19" s="281">
        <f t="shared" ref="D19:I19" si="1">SUM(D20:D25)</f>
        <v>0</v>
      </c>
      <c r="E19" s="282">
        <f t="shared" si="1"/>
        <v>0</v>
      </c>
      <c r="F19" s="282">
        <f t="shared" si="1"/>
        <v>0</v>
      </c>
      <c r="G19" s="282">
        <f t="shared" si="1"/>
        <v>0</v>
      </c>
      <c r="H19" s="282">
        <f t="shared" si="1"/>
        <v>0</v>
      </c>
      <c r="I19" s="283">
        <f t="shared" si="1"/>
        <v>0</v>
      </c>
    </row>
    <row r="20" spans="1:9" ht="14.25" customHeight="1" x14ac:dyDescent="0.2">
      <c r="A20" s="125"/>
      <c r="B20" s="271" t="s">
        <v>78</v>
      </c>
      <c r="C20" s="268">
        <v>120</v>
      </c>
      <c r="D20" s="404"/>
      <c r="E20" s="405"/>
      <c r="F20" s="405"/>
      <c r="G20" s="405"/>
      <c r="H20" s="405"/>
      <c r="I20" s="406"/>
    </row>
    <row r="21" spans="1:9" ht="14.25" customHeight="1" x14ac:dyDescent="0.2">
      <c r="A21" s="125"/>
      <c r="B21" s="271" t="s">
        <v>200</v>
      </c>
      <c r="C21" s="268">
        <v>125</v>
      </c>
      <c r="D21" s="404"/>
      <c r="E21" s="405"/>
      <c r="F21" s="405"/>
      <c r="G21" s="405"/>
      <c r="H21" s="405"/>
      <c r="I21" s="406"/>
    </row>
    <row r="22" spans="1:9" ht="14.25" customHeight="1" x14ac:dyDescent="0.2">
      <c r="A22" s="125"/>
      <c r="B22" s="271" t="s">
        <v>182</v>
      </c>
      <c r="C22" s="268">
        <v>130</v>
      </c>
      <c r="D22" s="404"/>
      <c r="E22" s="405"/>
      <c r="F22" s="405"/>
      <c r="G22" s="405"/>
      <c r="H22" s="405"/>
      <c r="I22" s="406"/>
    </row>
    <row r="23" spans="1:9" ht="14.25" customHeight="1" x14ac:dyDescent="0.2">
      <c r="A23" s="125"/>
      <c r="B23" s="271" t="s">
        <v>79</v>
      </c>
      <c r="C23" s="268">
        <v>140</v>
      </c>
      <c r="D23" s="404"/>
      <c r="E23" s="405"/>
      <c r="F23" s="405"/>
      <c r="G23" s="405"/>
      <c r="H23" s="405"/>
      <c r="I23" s="406"/>
    </row>
    <row r="24" spans="1:9" ht="14.25" customHeight="1" x14ac:dyDescent="0.2">
      <c r="A24" s="125"/>
      <c r="B24" s="271" t="s">
        <v>13</v>
      </c>
      <c r="C24" s="268">
        <v>150</v>
      </c>
      <c r="D24" s="404"/>
      <c r="E24" s="405"/>
      <c r="F24" s="405"/>
      <c r="G24" s="405"/>
      <c r="H24" s="405"/>
      <c r="I24" s="406"/>
    </row>
    <row r="25" spans="1:9" ht="14.25" customHeight="1" x14ac:dyDescent="0.2">
      <c r="A25" s="125"/>
      <c r="B25" s="271" t="s">
        <v>20</v>
      </c>
      <c r="C25" s="268">
        <v>160</v>
      </c>
      <c r="D25" s="404"/>
      <c r="E25" s="405"/>
      <c r="F25" s="405"/>
      <c r="G25" s="405"/>
      <c r="H25" s="405"/>
      <c r="I25" s="406"/>
    </row>
    <row r="26" spans="1:9" ht="14.25" customHeight="1" x14ac:dyDescent="0.2">
      <c r="A26" s="125"/>
      <c r="B26" s="267" t="s">
        <v>24</v>
      </c>
      <c r="C26" s="268">
        <v>170</v>
      </c>
      <c r="D26" s="404"/>
      <c r="E26" s="405"/>
      <c r="F26" s="405"/>
      <c r="G26" s="405"/>
      <c r="H26" s="405"/>
      <c r="I26" s="406"/>
    </row>
    <row r="27" spans="1:9" ht="14.25" customHeight="1" x14ac:dyDescent="0.2">
      <c r="A27" s="125"/>
      <c r="B27" s="267"/>
      <c r="C27" s="268"/>
      <c r="D27" s="163"/>
      <c r="E27" s="155"/>
      <c r="F27" s="155"/>
      <c r="G27" s="272"/>
      <c r="H27" s="272"/>
      <c r="I27" s="240"/>
    </row>
    <row r="28" spans="1:9" ht="14.25" customHeight="1" x14ac:dyDescent="0.2">
      <c r="A28" s="258" t="s">
        <v>171</v>
      </c>
      <c r="B28" s="274"/>
      <c r="C28" s="268">
        <v>180</v>
      </c>
      <c r="D28" s="281">
        <f t="shared" ref="D28:I28" si="2">D29+D30+D37</f>
        <v>0</v>
      </c>
      <c r="E28" s="282">
        <f t="shared" si="2"/>
        <v>0</v>
      </c>
      <c r="F28" s="282">
        <f t="shared" si="2"/>
        <v>0</v>
      </c>
      <c r="G28" s="282">
        <f t="shared" si="2"/>
        <v>0</v>
      </c>
      <c r="H28" s="282">
        <f t="shared" si="2"/>
        <v>0</v>
      </c>
      <c r="I28" s="283">
        <f t="shared" si="2"/>
        <v>0</v>
      </c>
    </row>
    <row r="29" spans="1:9" ht="14.25" customHeight="1" x14ac:dyDescent="0.2">
      <c r="A29" s="258"/>
      <c r="B29" s="267" t="s">
        <v>179</v>
      </c>
      <c r="C29" s="268">
        <v>185</v>
      </c>
      <c r="D29" s="404"/>
      <c r="E29" s="405"/>
      <c r="F29" s="405"/>
      <c r="G29" s="405"/>
      <c r="H29" s="405"/>
      <c r="I29" s="406"/>
    </row>
    <row r="30" spans="1:9" ht="28.5" customHeight="1" x14ac:dyDescent="0.2">
      <c r="A30" s="125"/>
      <c r="B30" s="267" t="s">
        <v>168</v>
      </c>
      <c r="C30" s="268">
        <v>190</v>
      </c>
      <c r="D30" s="281">
        <f t="shared" ref="D30:I30" si="3">SUM(D31:D36)</f>
        <v>0</v>
      </c>
      <c r="E30" s="282">
        <f t="shared" si="3"/>
        <v>0</v>
      </c>
      <c r="F30" s="282">
        <f t="shared" si="3"/>
        <v>0</v>
      </c>
      <c r="G30" s="282">
        <f t="shared" si="3"/>
        <v>0</v>
      </c>
      <c r="H30" s="282">
        <f t="shared" si="3"/>
        <v>0</v>
      </c>
      <c r="I30" s="283">
        <f t="shared" si="3"/>
        <v>0</v>
      </c>
    </row>
    <row r="31" spans="1:9" ht="14.25" customHeight="1" x14ac:dyDescent="0.2">
      <c r="A31" s="125"/>
      <c r="B31" s="271" t="s">
        <v>78</v>
      </c>
      <c r="C31" s="268">
        <v>200</v>
      </c>
      <c r="D31" s="404"/>
      <c r="E31" s="405"/>
      <c r="F31" s="405"/>
      <c r="G31" s="405"/>
      <c r="H31" s="405"/>
      <c r="I31" s="406"/>
    </row>
    <row r="32" spans="1:9" ht="14.25" customHeight="1" x14ac:dyDescent="0.2">
      <c r="A32" s="125"/>
      <c r="B32" s="271" t="s">
        <v>200</v>
      </c>
      <c r="C32" s="268">
        <v>205</v>
      </c>
      <c r="D32" s="404"/>
      <c r="E32" s="405"/>
      <c r="F32" s="405"/>
      <c r="G32" s="405"/>
      <c r="H32" s="405"/>
      <c r="I32" s="406"/>
    </row>
    <row r="33" spans="1:9" ht="14.25" customHeight="1" x14ac:dyDescent="0.2">
      <c r="A33" s="125"/>
      <c r="B33" s="271" t="s">
        <v>182</v>
      </c>
      <c r="C33" s="268">
        <v>210</v>
      </c>
      <c r="D33" s="404"/>
      <c r="E33" s="405"/>
      <c r="F33" s="405"/>
      <c r="G33" s="405"/>
      <c r="H33" s="405"/>
      <c r="I33" s="406"/>
    </row>
    <row r="34" spans="1:9" ht="14.25" customHeight="1" x14ac:dyDescent="0.2">
      <c r="A34" s="125"/>
      <c r="B34" s="271" t="s">
        <v>79</v>
      </c>
      <c r="C34" s="268">
        <v>220</v>
      </c>
      <c r="D34" s="404"/>
      <c r="E34" s="405"/>
      <c r="F34" s="405"/>
      <c r="G34" s="405"/>
      <c r="H34" s="405"/>
      <c r="I34" s="406"/>
    </row>
    <row r="35" spans="1:9" ht="14.25" customHeight="1" x14ac:dyDescent="0.2">
      <c r="A35" s="125"/>
      <c r="B35" s="271" t="s">
        <v>13</v>
      </c>
      <c r="C35" s="268">
        <v>230</v>
      </c>
      <c r="D35" s="404"/>
      <c r="E35" s="405"/>
      <c r="F35" s="405"/>
      <c r="G35" s="405"/>
      <c r="H35" s="405"/>
      <c r="I35" s="406"/>
    </row>
    <row r="36" spans="1:9" ht="14.25" customHeight="1" x14ac:dyDescent="0.2">
      <c r="A36" s="125"/>
      <c r="B36" s="271" t="s">
        <v>20</v>
      </c>
      <c r="C36" s="268">
        <v>240</v>
      </c>
      <c r="D36" s="404"/>
      <c r="E36" s="405"/>
      <c r="F36" s="405"/>
      <c r="G36" s="405"/>
      <c r="H36" s="405"/>
      <c r="I36" s="406"/>
    </row>
    <row r="37" spans="1:9" ht="14.25" customHeight="1" x14ac:dyDescent="0.2">
      <c r="A37" s="126"/>
      <c r="B37" s="269" t="s">
        <v>24</v>
      </c>
      <c r="C37" s="270">
        <v>250</v>
      </c>
      <c r="D37" s="407"/>
      <c r="E37" s="408"/>
      <c r="F37" s="408"/>
      <c r="G37" s="408"/>
      <c r="H37" s="408"/>
      <c r="I37" s="409"/>
    </row>
    <row r="38" spans="1:9" ht="14.25" customHeight="1" x14ac:dyDescent="0.2">
      <c r="A38" s="76"/>
      <c r="B38" s="119"/>
      <c r="C38" s="108"/>
      <c r="D38" s="108"/>
      <c r="E38" s="108"/>
      <c r="F38" s="108"/>
      <c r="G38" s="108"/>
      <c r="H38" s="108"/>
      <c r="I38" s="109"/>
    </row>
    <row r="39" spans="1:9" ht="12.75" customHeight="1" x14ac:dyDescent="0.2">
      <c r="A39" s="550" t="s">
        <v>184</v>
      </c>
      <c r="B39" s="551"/>
      <c r="C39" s="551"/>
      <c r="D39" s="551"/>
      <c r="E39" s="551"/>
      <c r="F39" s="551"/>
      <c r="G39" s="551"/>
      <c r="H39" s="551"/>
      <c r="I39" s="551"/>
    </row>
  </sheetData>
  <sheetProtection sheet="1" objects="1" scenarios="1" selectLockedCells="1"/>
  <mergeCells count="15">
    <mergeCell ref="L14:M14"/>
    <mergeCell ref="A12:I12"/>
    <mergeCell ref="N14:O14"/>
    <mergeCell ref="D13:I13"/>
    <mergeCell ref="A14:B14"/>
    <mergeCell ref="D14:E14"/>
    <mergeCell ref="F14:G14"/>
    <mergeCell ref="H14:I14"/>
    <mergeCell ref="J14:K14"/>
    <mergeCell ref="A39:I39"/>
    <mergeCell ref="C4:F4"/>
    <mergeCell ref="A15:B15"/>
    <mergeCell ref="A7:I7"/>
    <mergeCell ref="A9:I9"/>
    <mergeCell ref="A10:I10"/>
  </mergeCells>
  <phoneticPr fontId="19" type="noConversion"/>
  <pageMargins left="0.31" right="0.15" top="0.22" bottom="0.2" header="0.36" footer="0.1"/>
  <pageSetup paperSize="9" scale="93"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
  <sheetViews>
    <sheetView workbookViewId="0">
      <selection activeCell="F18" sqref="F18"/>
    </sheetView>
  </sheetViews>
  <sheetFormatPr baseColWidth="10" defaultRowHeight="12.75" x14ac:dyDescent="0.2"/>
  <cols>
    <col min="1" max="1" width="1" customWidth="1"/>
    <col min="2" max="2" width="29.85546875" customWidth="1"/>
    <col min="3" max="3" width="4.28515625" customWidth="1"/>
    <col min="4" max="19" width="7.7109375" customWidth="1"/>
  </cols>
  <sheetData>
    <row r="1" spans="1:19" ht="15.75" customHeight="1" x14ac:dyDescent="0.25">
      <c r="A1" s="83" t="s">
        <v>107</v>
      </c>
      <c r="C1" s="81"/>
      <c r="D1" s="81"/>
      <c r="E1" s="81"/>
      <c r="F1" s="81"/>
      <c r="G1" s="81"/>
      <c r="H1" s="80"/>
      <c r="I1" s="80"/>
      <c r="J1" s="81"/>
      <c r="K1" s="81"/>
      <c r="L1" s="78"/>
      <c r="M1" s="78"/>
      <c r="N1" s="80"/>
      <c r="O1" s="80"/>
      <c r="P1" s="81"/>
      <c r="Q1" s="81"/>
      <c r="R1" s="110"/>
      <c r="S1" s="110"/>
    </row>
    <row r="2" spans="1:19" ht="15.75" customHeight="1" x14ac:dyDescent="0.2">
      <c r="A2" s="76"/>
      <c r="B2" s="76"/>
      <c r="C2" s="78"/>
      <c r="D2" s="78"/>
      <c r="E2" s="78"/>
      <c r="F2" s="78"/>
      <c r="G2" s="78"/>
      <c r="H2" s="76"/>
      <c r="I2" s="76"/>
      <c r="J2" s="78"/>
      <c r="K2" s="78"/>
      <c r="L2" s="78"/>
      <c r="M2" s="78"/>
      <c r="N2" s="76"/>
      <c r="O2" s="76"/>
      <c r="P2" s="78"/>
      <c r="Q2" s="78"/>
      <c r="R2" s="105"/>
      <c r="S2" s="105"/>
    </row>
    <row r="3" spans="1:19" ht="15.75" customHeight="1" x14ac:dyDescent="0.2">
      <c r="A3" s="76"/>
      <c r="B3" s="76"/>
      <c r="C3" s="78"/>
      <c r="D3" s="78"/>
      <c r="E3" s="78"/>
      <c r="F3" s="78"/>
      <c r="G3" s="78"/>
      <c r="H3" s="76"/>
      <c r="I3" s="76"/>
      <c r="J3" s="78"/>
      <c r="K3" s="78"/>
      <c r="L3" s="78"/>
      <c r="M3" s="78"/>
      <c r="N3" s="76"/>
      <c r="O3" s="76"/>
      <c r="P3" s="78"/>
      <c r="Q3" s="78"/>
      <c r="R3" s="105"/>
      <c r="S3" s="105"/>
    </row>
    <row r="4" spans="1:19" ht="15.75" customHeight="1" x14ac:dyDescent="0.25">
      <c r="A4" s="76"/>
      <c r="B4" s="103" t="s">
        <v>147</v>
      </c>
      <c r="C4" s="487">
        <f>'Table 1A'!C4:H4</f>
        <v>0</v>
      </c>
      <c r="D4" s="488"/>
      <c r="E4" s="488"/>
      <c r="F4" s="488"/>
      <c r="G4" s="488"/>
      <c r="H4" s="489"/>
      <c r="I4" s="76"/>
      <c r="J4" s="206"/>
      <c r="K4" s="206"/>
      <c r="L4" s="284"/>
      <c r="N4" s="284" t="s">
        <v>148</v>
      </c>
      <c r="O4" s="76"/>
      <c r="P4" s="113"/>
      <c r="Q4" s="566">
        <f>'Table 1A'!L4</f>
        <v>42522</v>
      </c>
      <c r="R4" s="567"/>
      <c r="S4" s="105"/>
    </row>
    <row r="5" spans="1:19" ht="15.75" customHeight="1" x14ac:dyDescent="0.2">
      <c r="A5" s="76"/>
      <c r="B5" s="76"/>
      <c r="C5" s="78"/>
      <c r="D5" s="78"/>
      <c r="E5" s="78"/>
      <c r="F5" s="78"/>
      <c r="G5" s="78"/>
      <c r="H5" s="76"/>
      <c r="I5" s="76"/>
      <c r="J5" s="78"/>
      <c r="K5" s="78"/>
      <c r="L5" s="78"/>
      <c r="M5" s="78"/>
      <c r="N5" s="76"/>
      <c r="O5" s="76"/>
      <c r="P5" s="78"/>
      <c r="Q5" s="78"/>
      <c r="R5" s="105"/>
      <c r="S5" s="105"/>
    </row>
    <row r="6" spans="1:19" ht="15.75" customHeight="1" x14ac:dyDescent="0.2">
      <c r="A6" s="76"/>
      <c r="B6" s="76"/>
      <c r="C6" s="78"/>
      <c r="D6" s="78"/>
      <c r="E6" s="78"/>
      <c r="F6" s="78"/>
      <c r="G6" s="78"/>
      <c r="H6" s="76"/>
      <c r="I6" s="76"/>
      <c r="J6" s="78"/>
      <c r="K6" s="78"/>
      <c r="L6" s="78"/>
      <c r="M6" s="78"/>
      <c r="N6" s="76"/>
      <c r="O6" s="76"/>
      <c r="P6" s="78"/>
      <c r="Q6" s="78"/>
      <c r="R6" s="105"/>
      <c r="S6" s="105"/>
    </row>
    <row r="7" spans="1:19" ht="15.75" customHeight="1" x14ac:dyDescent="0.25">
      <c r="A7" s="76"/>
      <c r="B7" s="580" t="s">
        <v>124</v>
      </c>
      <c r="C7" s="580"/>
      <c r="D7" s="580"/>
      <c r="E7" s="580"/>
      <c r="F7" s="580"/>
      <c r="G7" s="580"/>
      <c r="H7" s="580"/>
      <c r="I7" s="580"/>
      <c r="J7" s="580"/>
      <c r="K7" s="580"/>
      <c r="L7" s="580"/>
      <c r="M7" s="580"/>
      <c r="N7" s="580"/>
      <c r="O7" s="580"/>
      <c r="P7" s="580"/>
      <c r="Q7" s="580"/>
      <c r="R7" s="580"/>
      <c r="S7" s="580"/>
    </row>
    <row r="8" spans="1:19" ht="15.75" customHeight="1" x14ac:dyDescent="0.2">
      <c r="A8" s="76"/>
      <c r="B8" s="76"/>
      <c r="C8" s="78"/>
      <c r="D8" s="78"/>
      <c r="E8" s="78"/>
      <c r="F8" s="76"/>
      <c r="G8" s="76"/>
      <c r="H8" s="76"/>
      <c r="I8" s="76"/>
      <c r="J8" s="78"/>
      <c r="K8" s="78"/>
      <c r="L8" s="78"/>
      <c r="M8" s="78"/>
      <c r="N8" s="76"/>
      <c r="O8" s="76"/>
      <c r="P8" s="78"/>
      <c r="Q8" s="78"/>
      <c r="R8" s="105"/>
      <c r="S8" s="105"/>
    </row>
    <row r="9" spans="1:19" ht="23.25" customHeight="1" x14ac:dyDescent="0.25">
      <c r="A9" s="76"/>
      <c r="B9" s="581" t="s">
        <v>137</v>
      </c>
      <c r="C9" s="581"/>
      <c r="D9" s="581"/>
      <c r="E9" s="581"/>
      <c r="F9" s="581"/>
      <c r="G9" s="581"/>
      <c r="H9" s="581"/>
      <c r="I9" s="581"/>
      <c r="J9" s="581"/>
      <c r="K9" s="581"/>
      <c r="L9" s="581"/>
      <c r="M9" s="581"/>
      <c r="N9" s="581"/>
      <c r="O9" s="581"/>
      <c r="P9" s="581"/>
      <c r="Q9" s="581"/>
      <c r="R9" s="581"/>
      <c r="S9" s="581"/>
    </row>
    <row r="10" spans="1:19" ht="23.25" customHeight="1" x14ac:dyDescent="0.25">
      <c r="A10" s="76"/>
      <c r="B10" s="495" t="s">
        <v>73</v>
      </c>
      <c r="C10" s="495"/>
      <c r="D10" s="495"/>
      <c r="E10" s="495"/>
      <c r="F10" s="495"/>
      <c r="G10" s="495"/>
      <c r="H10" s="495"/>
      <c r="I10" s="495"/>
      <c r="J10" s="495"/>
      <c r="K10" s="495"/>
      <c r="L10" s="495"/>
      <c r="M10" s="495"/>
      <c r="N10" s="495"/>
      <c r="O10" s="495"/>
      <c r="P10" s="495"/>
      <c r="Q10" s="495"/>
      <c r="R10" s="495"/>
      <c r="S10" s="495"/>
    </row>
    <row r="11" spans="1:19" ht="15.75" customHeight="1" x14ac:dyDescent="0.2">
      <c r="A11" s="76"/>
      <c r="B11" s="76"/>
      <c r="C11" s="78"/>
      <c r="D11" s="78"/>
      <c r="E11" s="78"/>
      <c r="F11" s="78"/>
      <c r="G11" s="78"/>
      <c r="H11" s="76"/>
      <c r="I11" s="76"/>
      <c r="J11" s="78"/>
      <c r="K11" s="78"/>
      <c r="L11" s="78"/>
      <c r="M11" s="78"/>
      <c r="N11" s="76"/>
      <c r="O11" s="76"/>
      <c r="P11" s="78"/>
      <c r="Q11" s="78"/>
      <c r="R11" s="105"/>
      <c r="S11" s="105"/>
    </row>
    <row r="12" spans="1:19" ht="15.75" customHeight="1" x14ac:dyDescent="0.2">
      <c r="A12" s="75"/>
      <c r="B12" s="582" t="s">
        <v>19</v>
      </c>
      <c r="C12" s="582"/>
      <c r="D12" s="562"/>
      <c r="E12" s="562"/>
      <c r="F12" s="562"/>
      <c r="G12" s="562"/>
      <c r="H12" s="562"/>
      <c r="I12" s="562"/>
      <c r="J12" s="562"/>
      <c r="K12" s="562"/>
      <c r="L12" s="562"/>
      <c r="M12" s="562"/>
      <c r="N12" s="562"/>
      <c r="O12" s="562"/>
      <c r="P12" s="562"/>
      <c r="Q12" s="562"/>
      <c r="R12" s="562"/>
      <c r="S12" s="583"/>
    </row>
    <row r="13" spans="1:19" ht="15" customHeight="1" x14ac:dyDescent="0.2">
      <c r="A13" s="584" t="s">
        <v>108</v>
      </c>
      <c r="B13" s="585"/>
      <c r="C13" s="586"/>
      <c r="D13" s="579" t="s">
        <v>186</v>
      </c>
      <c r="E13" s="579"/>
      <c r="F13" s="579"/>
      <c r="G13" s="579"/>
      <c r="H13" s="579"/>
      <c r="I13" s="579"/>
      <c r="J13" s="579"/>
      <c r="K13" s="579"/>
      <c r="L13" s="579"/>
      <c r="M13" s="579"/>
      <c r="N13" s="579"/>
      <c r="O13" s="579"/>
      <c r="P13" s="579"/>
      <c r="Q13" s="579"/>
      <c r="R13" s="579"/>
      <c r="S13" s="574"/>
    </row>
    <row r="14" spans="1:19" ht="30" customHeight="1" x14ac:dyDescent="0.2">
      <c r="A14" s="587"/>
      <c r="B14" s="588"/>
      <c r="C14" s="589"/>
      <c r="D14" s="571" t="s">
        <v>109</v>
      </c>
      <c r="E14" s="572"/>
      <c r="F14" s="573" t="s">
        <v>110</v>
      </c>
      <c r="G14" s="574"/>
      <c r="H14" s="575" t="s">
        <v>187</v>
      </c>
      <c r="I14" s="576"/>
      <c r="J14" s="571" t="s">
        <v>111</v>
      </c>
      <c r="K14" s="572"/>
      <c r="L14" s="573" t="s">
        <v>14</v>
      </c>
      <c r="M14" s="574"/>
      <c r="N14" s="571" t="s">
        <v>112</v>
      </c>
      <c r="O14" s="572"/>
      <c r="P14" s="573" t="s">
        <v>113</v>
      </c>
      <c r="Q14" s="574"/>
      <c r="R14" s="571" t="s">
        <v>114</v>
      </c>
      <c r="S14" s="572"/>
    </row>
    <row r="15" spans="1:19" ht="30" customHeight="1" x14ac:dyDescent="0.2">
      <c r="A15" s="587"/>
      <c r="B15" s="588"/>
      <c r="C15" s="589"/>
      <c r="D15" s="243" t="s">
        <v>29</v>
      </c>
      <c r="E15" s="251" t="s">
        <v>28</v>
      </c>
      <c r="F15" s="244" t="s">
        <v>29</v>
      </c>
      <c r="G15" s="251" t="s">
        <v>28</v>
      </c>
      <c r="H15" s="244" t="s">
        <v>29</v>
      </c>
      <c r="I15" s="251" t="s">
        <v>28</v>
      </c>
      <c r="J15" s="244" t="s">
        <v>29</v>
      </c>
      <c r="K15" s="251" t="s">
        <v>28</v>
      </c>
      <c r="L15" s="244" t="s">
        <v>29</v>
      </c>
      <c r="M15" s="251" t="s">
        <v>28</v>
      </c>
      <c r="N15" s="244" t="s">
        <v>29</v>
      </c>
      <c r="O15" s="251" t="s">
        <v>28</v>
      </c>
      <c r="P15" s="244" t="s">
        <v>29</v>
      </c>
      <c r="Q15" s="251" t="s">
        <v>28</v>
      </c>
      <c r="R15" s="244" t="s">
        <v>29</v>
      </c>
      <c r="S15" s="251" t="s">
        <v>28</v>
      </c>
    </row>
    <row r="16" spans="1:19" ht="15" customHeight="1" x14ac:dyDescent="0.2">
      <c r="A16" s="587"/>
      <c r="B16" s="588"/>
      <c r="C16" s="590"/>
      <c r="D16" s="273">
        <v>1</v>
      </c>
      <c r="E16" s="273">
        <v>2</v>
      </c>
      <c r="F16" s="249">
        <v>3</v>
      </c>
      <c r="G16" s="249">
        <v>4</v>
      </c>
      <c r="H16" s="249">
        <v>5</v>
      </c>
      <c r="I16" s="249">
        <v>6</v>
      </c>
      <c r="J16" s="249">
        <v>7</v>
      </c>
      <c r="K16" s="249">
        <v>8</v>
      </c>
      <c r="L16" s="249">
        <v>9</v>
      </c>
      <c r="M16" s="249">
        <v>10</v>
      </c>
      <c r="N16" s="249">
        <v>11</v>
      </c>
      <c r="O16" s="249">
        <v>12</v>
      </c>
      <c r="P16" s="249">
        <v>13</v>
      </c>
      <c r="Q16" s="249">
        <v>14</v>
      </c>
      <c r="R16" s="249">
        <v>15</v>
      </c>
      <c r="S16" s="249">
        <v>16</v>
      </c>
    </row>
    <row r="17" spans="1:19" ht="18.75" customHeight="1" x14ac:dyDescent="0.2">
      <c r="A17" s="577" t="s">
        <v>188</v>
      </c>
      <c r="B17" s="578"/>
      <c r="C17" s="252">
        <v>0</v>
      </c>
      <c r="D17" s="286">
        <f>F17+H17+J17+L17+N17+P17+R17</f>
        <v>0</v>
      </c>
      <c r="E17" s="287">
        <f>G17+I17+K17+M17+O17+Q17+S17</f>
        <v>0</v>
      </c>
      <c r="F17" s="288">
        <f t="shared" ref="F17:S17" si="0">F18+F19+F26</f>
        <v>0</v>
      </c>
      <c r="G17" s="288">
        <f t="shared" si="0"/>
        <v>0</v>
      </c>
      <c r="H17" s="279">
        <f t="shared" si="0"/>
        <v>0</v>
      </c>
      <c r="I17" s="279">
        <f t="shared" si="0"/>
        <v>0</v>
      </c>
      <c r="J17" s="279">
        <f t="shared" si="0"/>
        <v>0</v>
      </c>
      <c r="K17" s="279">
        <f t="shared" si="0"/>
        <v>0</v>
      </c>
      <c r="L17" s="279">
        <f t="shared" si="0"/>
        <v>0</v>
      </c>
      <c r="M17" s="279">
        <f t="shared" si="0"/>
        <v>0</v>
      </c>
      <c r="N17" s="279">
        <f t="shared" si="0"/>
        <v>0</v>
      </c>
      <c r="O17" s="279">
        <f t="shared" si="0"/>
        <v>0</v>
      </c>
      <c r="P17" s="279">
        <f t="shared" si="0"/>
        <v>0</v>
      </c>
      <c r="Q17" s="289">
        <f t="shared" si="0"/>
        <v>0</v>
      </c>
      <c r="R17" s="289">
        <f t="shared" si="0"/>
        <v>0</v>
      </c>
      <c r="S17" s="280">
        <f t="shared" si="0"/>
        <v>0</v>
      </c>
    </row>
    <row r="18" spans="1:19" ht="14.25" customHeight="1" x14ac:dyDescent="0.2">
      <c r="A18" s="125"/>
      <c r="B18" s="285" t="s">
        <v>189</v>
      </c>
      <c r="C18" s="253">
        <v>5</v>
      </c>
      <c r="D18" s="290">
        <f t="shared" ref="D18:E26" si="1">F18+H18+J18+L18+N18+P18+R18</f>
        <v>0</v>
      </c>
      <c r="E18" s="291">
        <f t="shared" si="1"/>
        <v>0</v>
      </c>
      <c r="F18" s="410"/>
      <c r="G18" s="410"/>
      <c r="H18" s="405"/>
      <c r="I18" s="405"/>
      <c r="J18" s="405"/>
      <c r="K18" s="405"/>
      <c r="L18" s="405"/>
      <c r="M18" s="405"/>
      <c r="N18" s="405"/>
      <c r="O18" s="405"/>
      <c r="P18" s="405"/>
      <c r="Q18" s="411"/>
      <c r="R18" s="411"/>
      <c r="S18" s="406"/>
    </row>
    <row r="19" spans="1:19" ht="28.5" customHeight="1" x14ac:dyDescent="0.2">
      <c r="A19" s="125"/>
      <c r="B19" s="267" t="s">
        <v>191</v>
      </c>
      <c r="C19" s="253">
        <v>10</v>
      </c>
      <c r="D19" s="281">
        <f t="shared" si="1"/>
        <v>0</v>
      </c>
      <c r="E19" s="292">
        <f t="shared" si="1"/>
        <v>0</v>
      </c>
      <c r="F19" s="282">
        <f t="shared" ref="F19:S19" si="2">SUM(F20:F25)</f>
        <v>0</v>
      </c>
      <c r="G19" s="282">
        <f t="shared" si="2"/>
        <v>0</v>
      </c>
      <c r="H19" s="282">
        <f t="shared" si="2"/>
        <v>0</v>
      </c>
      <c r="I19" s="282">
        <f t="shared" si="2"/>
        <v>0</v>
      </c>
      <c r="J19" s="282">
        <f t="shared" si="2"/>
        <v>0</v>
      </c>
      <c r="K19" s="282">
        <f t="shared" si="2"/>
        <v>0</v>
      </c>
      <c r="L19" s="282">
        <f t="shared" si="2"/>
        <v>0</v>
      </c>
      <c r="M19" s="282">
        <f t="shared" si="2"/>
        <v>0</v>
      </c>
      <c r="N19" s="282">
        <f t="shared" si="2"/>
        <v>0</v>
      </c>
      <c r="O19" s="282">
        <f t="shared" si="2"/>
        <v>0</v>
      </c>
      <c r="P19" s="282">
        <f t="shared" si="2"/>
        <v>0</v>
      </c>
      <c r="Q19" s="293">
        <f t="shared" si="2"/>
        <v>0</v>
      </c>
      <c r="R19" s="293">
        <f t="shared" si="2"/>
        <v>0</v>
      </c>
      <c r="S19" s="283">
        <f t="shared" si="2"/>
        <v>0</v>
      </c>
    </row>
    <row r="20" spans="1:19" ht="14.25" customHeight="1" x14ac:dyDescent="0.2">
      <c r="A20" s="125"/>
      <c r="B20" s="271" t="s">
        <v>119</v>
      </c>
      <c r="C20" s="253">
        <v>20</v>
      </c>
      <c r="D20" s="281">
        <f t="shared" si="1"/>
        <v>0</v>
      </c>
      <c r="E20" s="292">
        <f t="shared" si="1"/>
        <v>0</v>
      </c>
      <c r="F20" s="405"/>
      <c r="G20" s="405"/>
      <c r="H20" s="405"/>
      <c r="I20" s="405"/>
      <c r="J20" s="405"/>
      <c r="K20" s="405"/>
      <c r="L20" s="405"/>
      <c r="M20" s="405"/>
      <c r="N20" s="405"/>
      <c r="O20" s="405"/>
      <c r="P20" s="405"/>
      <c r="Q20" s="411"/>
      <c r="R20" s="411"/>
      <c r="S20" s="406"/>
    </row>
    <row r="21" spans="1:19" ht="14.25" customHeight="1" x14ac:dyDescent="0.2">
      <c r="A21" s="125"/>
      <c r="B21" s="271" t="s">
        <v>118</v>
      </c>
      <c r="C21" s="253">
        <v>25</v>
      </c>
      <c r="D21" s="281">
        <f>F21+H21+J21+L21+N21+P21+R21</f>
        <v>0</v>
      </c>
      <c r="E21" s="292">
        <f>G21+I21+K21+M21+O21+Q21+S21</f>
        <v>0</v>
      </c>
      <c r="F21" s="405"/>
      <c r="G21" s="405"/>
      <c r="H21" s="405"/>
      <c r="I21" s="405"/>
      <c r="J21" s="405"/>
      <c r="K21" s="405"/>
      <c r="L21" s="405"/>
      <c r="M21" s="405"/>
      <c r="N21" s="405"/>
      <c r="O21" s="405"/>
      <c r="P21" s="405"/>
      <c r="Q21" s="411"/>
      <c r="R21" s="411"/>
      <c r="S21" s="406"/>
    </row>
    <row r="22" spans="1:19" ht="14.25" customHeight="1" x14ac:dyDescent="0.2">
      <c r="A22" s="125"/>
      <c r="B22" s="271" t="s">
        <v>190</v>
      </c>
      <c r="C22" s="253">
        <v>30</v>
      </c>
      <c r="D22" s="281">
        <f t="shared" si="1"/>
        <v>0</v>
      </c>
      <c r="E22" s="292">
        <f t="shared" si="1"/>
        <v>0</v>
      </c>
      <c r="F22" s="405"/>
      <c r="G22" s="405"/>
      <c r="H22" s="405"/>
      <c r="I22" s="405"/>
      <c r="J22" s="405"/>
      <c r="K22" s="405"/>
      <c r="L22" s="405"/>
      <c r="M22" s="405"/>
      <c r="N22" s="405"/>
      <c r="O22" s="405"/>
      <c r="P22" s="405"/>
      <c r="Q22" s="411"/>
      <c r="R22" s="411"/>
      <c r="S22" s="406"/>
    </row>
    <row r="23" spans="1:19" ht="14.25" customHeight="1" x14ac:dyDescent="0.2">
      <c r="A23" s="125"/>
      <c r="B23" s="271" t="s">
        <v>120</v>
      </c>
      <c r="C23" s="253">
        <v>40</v>
      </c>
      <c r="D23" s="281">
        <f t="shared" si="1"/>
        <v>0</v>
      </c>
      <c r="E23" s="292">
        <f t="shared" si="1"/>
        <v>0</v>
      </c>
      <c r="F23" s="405"/>
      <c r="G23" s="405"/>
      <c r="H23" s="405"/>
      <c r="I23" s="405"/>
      <c r="J23" s="405"/>
      <c r="K23" s="405"/>
      <c r="L23" s="405"/>
      <c r="M23" s="405"/>
      <c r="N23" s="405"/>
      <c r="O23" s="405"/>
      <c r="P23" s="405"/>
      <c r="Q23" s="411"/>
      <c r="R23" s="411"/>
      <c r="S23" s="406"/>
    </row>
    <row r="24" spans="1:19" ht="14.25" customHeight="1" x14ac:dyDescent="0.2">
      <c r="A24" s="125"/>
      <c r="B24" s="271" t="s">
        <v>121</v>
      </c>
      <c r="C24" s="253">
        <v>50</v>
      </c>
      <c r="D24" s="281">
        <f t="shared" si="1"/>
        <v>0</v>
      </c>
      <c r="E24" s="292">
        <f t="shared" si="1"/>
        <v>0</v>
      </c>
      <c r="F24" s="405"/>
      <c r="G24" s="405"/>
      <c r="H24" s="405"/>
      <c r="I24" s="405"/>
      <c r="J24" s="405"/>
      <c r="K24" s="405"/>
      <c r="L24" s="405"/>
      <c r="M24" s="405"/>
      <c r="N24" s="405"/>
      <c r="O24" s="405"/>
      <c r="P24" s="405"/>
      <c r="Q24" s="411"/>
      <c r="R24" s="411"/>
      <c r="S24" s="406"/>
    </row>
    <row r="25" spans="1:19" ht="14.25" customHeight="1" x14ac:dyDescent="0.2">
      <c r="A25" s="125"/>
      <c r="B25" s="271" t="s">
        <v>122</v>
      </c>
      <c r="C25" s="253">
        <v>60</v>
      </c>
      <c r="D25" s="281">
        <f t="shared" si="1"/>
        <v>0</v>
      </c>
      <c r="E25" s="292">
        <f t="shared" si="1"/>
        <v>0</v>
      </c>
      <c r="F25" s="405"/>
      <c r="G25" s="405"/>
      <c r="H25" s="405"/>
      <c r="I25" s="405"/>
      <c r="J25" s="405"/>
      <c r="K25" s="405"/>
      <c r="L25" s="405"/>
      <c r="M25" s="405"/>
      <c r="N25" s="405"/>
      <c r="O25" s="405"/>
      <c r="P25" s="405"/>
      <c r="Q25" s="411"/>
      <c r="R25" s="411"/>
      <c r="S25" s="406"/>
    </row>
    <row r="26" spans="1:19" ht="14.25" customHeight="1" x14ac:dyDescent="0.2">
      <c r="A26" s="126"/>
      <c r="B26" s="269" t="s">
        <v>115</v>
      </c>
      <c r="C26" s="254">
        <v>70</v>
      </c>
      <c r="D26" s="294">
        <f t="shared" si="1"/>
        <v>0</v>
      </c>
      <c r="E26" s="295">
        <f t="shared" si="1"/>
        <v>0</v>
      </c>
      <c r="F26" s="408"/>
      <c r="G26" s="408"/>
      <c r="H26" s="408"/>
      <c r="I26" s="408"/>
      <c r="J26" s="408"/>
      <c r="K26" s="408"/>
      <c r="L26" s="408"/>
      <c r="M26" s="408"/>
      <c r="N26" s="408"/>
      <c r="O26" s="408"/>
      <c r="P26" s="408"/>
      <c r="Q26" s="412"/>
      <c r="R26" s="412"/>
      <c r="S26" s="409"/>
    </row>
    <row r="27" spans="1:19" ht="14.25" customHeight="1" x14ac:dyDescent="0.2">
      <c r="A27" s="76"/>
      <c r="B27" s="76"/>
      <c r="C27" s="78"/>
      <c r="D27" s="78"/>
      <c r="E27" s="78"/>
      <c r="F27" s="78"/>
      <c r="G27" s="78"/>
      <c r="H27" s="76"/>
      <c r="I27" s="76"/>
      <c r="J27" s="78"/>
      <c r="K27" s="78"/>
      <c r="L27" s="78"/>
      <c r="M27" s="78"/>
      <c r="N27" s="76"/>
      <c r="O27" s="76"/>
      <c r="P27" s="78"/>
      <c r="Q27" s="78"/>
      <c r="R27" s="105"/>
      <c r="S27" s="105"/>
    </row>
    <row r="28" spans="1:19" ht="12.75" customHeight="1" x14ac:dyDescent="0.2">
      <c r="A28" s="568" t="s">
        <v>197</v>
      </c>
      <c r="B28" s="569"/>
      <c r="C28" s="569"/>
      <c r="D28" s="569"/>
      <c r="E28" s="569"/>
      <c r="F28" s="569"/>
      <c r="G28" s="569"/>
      <c r="H28" s="569"/>
      <c r="I28" s="569"/>
      <c r="J28" s="569"/>
      <c r="K28" s="569"/>
      <c r="L28" s="569"/>
      <c r="M28" s="569"/>
      <c r="N28" s="569"/>
      <c r="O28" s="569"/>
      <c r="P28" s="569"/>
      <c r="Q28" s="569"/>
      <c r="R28" s="569"/>
      <c r="S28" s="569"/>
    </row>
    <row r="29" spans="1:19" ht="12.75" customHeight="1" x14ac:dyDescent="0.2">
      <c r="A29" s="570"/>
      <c r="B29" s="570"/>
      <c r="C29" s="570"/>
      <c r="D29" s="570"/>
      <c r="E29" s="570"/>
      <c r="F29" s="570"/>
      <c r="G29" s="570"/>
      <c r="H29" s="570"/>
      <c r="I29" s="570"/>
      <c r="J29" s="570"/>
      <c r="K29" s="570"/>
      <c r="L29" s="570"/>
      <c r="M29" s="570"/>
      <c r="N29" s="570"/>
      <c r="O29" s="570"/>
      <c r="P29" s="570"/>
      <c r="Q29" s="570"/>
      <c r="R29" s="570"/>
      <c r="S29" s="570"/>
    </row>
  </sheetData>
  <sheetProtection sheet="1" objects="1" scenarios="1" selectLockedCells="1"/>
  <mergeCells count="18">
    <mergeCell ref="B12:S12"/>
    <mergeCell ref="A13:C16"/>
    <mergeCell ref="C4:H4"/>
    <mergeCell ref="Q4:R4"/>
    <mergeCell ref="A28:S29"/>
    <mergeCell ref="D14:E14"/>
    <mergeCell ref="F14:G14"/>
    <mergeCell ref="H14:I14"/>
    <mergeCell ref="J14:K14"/>
    <mergeCell ref="L14:M14"/>
    <mergeCell ref="N14:O14"/>
    <mergeCell ref="P14:Q14"/>
    <mergeCell ref="R14:S14"/>
    <mergeCell ref="A17:B17"/>
    <mergeCell ref="D13:S13"/>
    <mergeCell ref="B7:S7"/>
    <mergeCell ref="B9:S9"/>
    <mergeCell ref="B10:S10"/>
  </mergeCells>
  <phoneticPr fontId="19" type="noConversion"/>
  <pageMargins left="0.13" right="0.08" top="0.24" bottom="0.35" header="0.36" footer="0.23"/>
  <pageSetup paperSize="9" scale="92"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zoomScaleNormal="100" workbookViewId="0">
      <selection activeCell="C4" sqref="C4:H4"/>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4" ht="15.75" customHeight="1" x14ac:dyDescent="0.2">
      <c r="A1" s="48" t="s">
        <v>17</v>
      </c>
      <c r="B1" s="297"/>
      <c r="C1" s="45"/>
      <c r="D1" s="45"/>
      <c r="E1" s="45"/>
      <c r="F1" s="45"/>
      <c r="G1" s="45"/>
      <c r="H1" s="45"/>
      <c r="I1" s="45"/>
      <c r="J1" s="45"/>
      <c r="K1" s="45"/>
      <c r="L1" s="45"/>
      <c r="M1" s="45"/>
      <c r="N1" s="297"/>
    </row>
    <row r="2" spans="1:14" ht="15.75" customHeight="1" x14ac:dyDescent="0.2">
      <c r="A2" s="20"/>
      <c r="B2" s="48"/>
      <c r="C2" s="45"/>
      <c r="D2" s="45"/>
      <c r="E2" s="45"/>
      <c r="F2" s="45"/>
      <c r="G2" s="45"/>
      <c r="H2" s="45"/>
      <c r="I2" s="45"/>
      <c r="J2" s="45"/>
      <c r="K2" s="45"/>
      <c r="L2" s="45"/>
      <c r="M2" s="45"/>
      <c r="N2" s="297"/>
    </row>
    <row r="3" spans="1:14" ht="15.75" customHeight="1" x14ac:dyDescent="0.2">
      <c r="A3" s="20"/>
      <c r="B3" s="48"/>
      <c r="C3" s="45"/>
      <c r="D3" s="45"/>
      <c r="E3" s="45"/>
      <c r="F3" s="45"/>
      <c r="G3" s="45"/>
      <c r="H3" s="45"/>
      <c r="I3" s="45"/>
      <c r="J3" s="45"/>
      <c r="K3" s="45"/>
      <c r="L3" s="45"/>
      <c r="M3" s="45"/>
      <c r="N3" s="297"/>
    </row>
    <row r="4" spans="1:14" ht="15.75" customHeight="1" x14ac:dyDescent="0.2">
      <c r="A4" s="20"/>
      <c r="B4" s="47" t="s">
        <v>147</v>
      </c>
      <c r="C4" s="426"/>
      <c r="D4" s="426"/>
      <c r="E4" s="426"/>
      <c r="F4" s="426"/>
      <c r="G4" s="426"/>
      <c r="H4" s="426"/>
      <c r="I4" s="196" t="s">
        <v>148</v>
      </c>
      <c r="J4" s="298"/>
      <c r="K4" s="297"/>
      <c r="L4" s="427">
        <v>42522</v>
      </c>
      <c r="M4" s="428"/>
      <c r="N4" s="297"/>
    </row>
    <row r="5" spans="1:14" ht="15.75" customHeight="1" x14ac:dyDescent="0.2">
      <c r="A5" s="20"/>
      <c r="B5" s="48"/>
      <c r="C5" s="45"/>
      <c r="D5" s="45"/>
      <c r="E5" s="45"/>
      <c r="F5" s="45"/>
      <c r="G5" s="45"/>
      <c r="H5" s="45"/>
      <c r="I5" s="45"/>
      <c r="J5" s="45"/>
      <c r="K5" s="45"/>
      <c r="L5" s="45"/>
      <c r="M5" s="45"/>
      <c r="N5" s="297"/>
    </row>
    <row r="6" spans="1:14" ht="15.75" customHeight="1" x14ac:dyDescent="0.2">
      <c r="A6" s="20"/>
      <c r="B6" s="20"/>
      <c r="C6" s="45"/>
      <c r="D6" s="45"/>
      <c r="E6" s="45"/>
      <c r="F6" s="45"/>
      <c r="G6" s="45"/>
      <c r="H6" s="45"/>
      <c r="I6" s="45"/>
      <c r="J6" s="45"/>
      <c r="K6" s="45"/>
      <c r="L6" s="45"/>
      <c r="M6" s="45"/>
      <c r="N6" s="297"/>
    </row>
    <row r="7" spans="1:14" ht="15.75" customHeight="1" x14ac:dyDescent="0.2">
      <c r="A7" s="430" t="s">
        <v>124</v>
      </c>
      <c r="B7" s="430"/>
      <c r="C7" s="430"/>
      <c r="D7" s="430"/>
      <c r="E7" s="430"/>
      <c r="F7" s="430"/>
      <c r="G7" s="430"/>
      <c r="H7" s="430"/>
      <c r="I7" s="430"/>
      <c r="J7" s="430"/>
      <c r="K7" s="430"/>
      <c r="L7" s="430"/>
      <c r="M7" s="430"/>
      <c r="N7" s="297"/>
    </row>
    <row r="8" spans="1:14" ht="15.75" customHeight="1" x14ac:dyDescent="0.2">
      <c r="A8" s="20"/>
      <c r="B8" s="20"/>
      <c r="C8" s="45"/>
      <c r="D8" s="45"/>
      <c r="E8" s="45"/>
      <c r="F8" s="45"/>
      <c r="G8" s="45"/>
      <c r="H8" s="45"/>
      <c r="I8" s="45"/>
      <c r="J8" s="45"/>
      <c r="K8" s="45"/>
      <c r="L8" s="45"/>
      <c r="M8" s="45"/>
      <c r="N8" s="297"/>
    </row>
    <row r="9" spans="1:14" ht="23.25" customHeight="1" x14ac:dyDescent="0.2">
      <c r="A9" s="431" t="s">
        <v>123</v>
      </c>
      <c r="B9" s="431"/>
      <c r="C9" s="431"/>
      <c r="D9" s="431"/>
      <c r="E9" s="431"/>
      <c r="F9" s="431"/>
      <c r="G9" s="431"/>
      <c r="H9" s="431"/>
      <c r="I9" s="431"/>
      <c r="J9" s="431"/>
      <c r="K9" s="431"/>
      <c r="L9" s="431"/>
      <c r="M9" s="431"/>
      <c r="N9" s="297"/>
    </row>
    <row r="10" spans="1:14" ht="23.25" customHeight="1" x14ac:dyDescent="0.2">
      <c r="A10" s="432" t="s">
        <v>18</v>
      </c>
      <c r="B10" s="432"/>
      <c r="C10" s="432"/>
      <c r="D10" s="432"/>
      <c r="E10" s="432"/>
      <c r="F10" s="432"/>
      <c r="G10" s="432"/>
      <c r="H10" s="432"/>
      <c r="I10" s="432"/>
      <c r="J10" s="432"/>
      <c r="K10" s="432"/>
      <c r="L10" s="432"/>
      <c r="M10" s="432"/>
      <c r="N10" s="297"/>
    </row>
    <row r="11" spans="1:14" ht="15.75" customHeight="1" x14ac:dyDescent="0.2">
      <c r="A11" s="433"/>
      <c r="B11" s="433"/>
      <c r="C11" s="433"/>
      <c r="D11" s="433"/>
      <c r="E11" s="433"/>
      <c r="F11" s="433"/>
      <c r="G11" s="433"/>
      <c r="H11" s="433"/>
      <c r="I11" s="433"/>
      <c r="J11" s="433"/>
      <c r="K11" s="433"/>
      <c r="L11" s="433"/>
      <c r="M11" s="433"/>
      <c r="N11" s="297"/>
    </row>
    <row r="12" spans="1:14" ht="15.75" customHeight="1" x14ac:dyDescent="0.2">
      <c r="A12" s="429" t="s">
        <v>19</v>
      </c>
      <c r="B12" s="429"/>
      <c r="C12" s="429"/>
      <c r="D12" s="429"/>
      <c r="E12" s="429"/>
      <c r="F12" s="429"/>
      <c r="G12" s="429"/>
      <c r="H12" s="429"/>
      <c r="I12" s="429"/>
      <c r="J12" s="429"/>
      <c r="K12" s="429"/>
      <c r="L12" s="429"/>
      <c r="M12" s="429"/>
      <c r="N12" s="297"/>
    </row>
    <row r="13" spans="1:14" ht="15" customHeight="1" x14ac:dyDescent="0.2">
      <c r="A13" s="2"/>
      <c r="B13" s="3"/>
      <c r="C13" s="4"/>
      <c r="D13" s="5"/>
      <c r="E13" s="5"/>
      <c r="F13" s="5"/>
      <c r="G13" s="5"/>
      <c r="H13" s="5"/>
      <c r="I13" s="6"/>
      <c r="J13" s="31"/>
      <c r="K13" s="7"/>
      <c r="L13" s="31"/>
      <c r="M13" s="5" t="s">
        <v>0</v>
      </c>
      <c r="N13" s="297"/>
    </row>
    <row r="14" spans="1:14" ht="15" customHeight="1" x14ac:dyDescent="0.2">
      <c r="A14" s="8"/>
      <c r="B14" s="14" t="s">
        <v>33</v>
      </c>
      <c r="C14" s="129" t="s">
        <v>1</v>
      </c>
      <c r="D14" s="129" t="s">
        <v>2</v>
      </c>
      <c r="E14" s="130" t="s">
        <v>3</v>
      </c>
      <c r="F14" s="130" t="s">
        <v>4</v>
      </c>
      <c r="G14" s="130" t="s">
        <v>5</v>
      </c>
      <c r="H14" s="130" t="s">
        <v>6</v>
      </c>
      <c r="I14" s="131" t="s">
        <v>7</v>
      </c>
      <c r="J14" s="130" t="s">
        <v>8</v>
      </c>
      <c r="K14" s="132" t="s">
        <v>9</v>
      </c>
      <c r="L14" s="130" t="s">
        <v>20</v>
      </c>
      <c r="M14" s="130" t="s">
        <v>21</v>
      </c>
      <c r="N14" s="297"/>
    </row>
    <row r="15" spans="1:14" ht="18.75" customHeight="1" x14ac:dyDescent="0.2">
      <c r="A15" s="9"/>
      <c r="B15" s="33" t="s">
        <v>10</v>
      </c>
      <c r="C15" s="134"/>
      <c r="D15" s="135" t="s">
        <v>0</v>
      </c>
      <c r="E15" s="135"/>
      <c r="F15" s="135"/>
      <c r="G15" s="135"/>
      <c r="H15" s="135"/>
      <c r="I15" s="135"/>
      <c r="J15" s="135" t="s">
        <v>0</v>
      </c>
      <c r="K15" s="135"/>
      <c r="L15" s="135"/>
      <c r="M15" s="136"/>
      <c r="N15" s="297"/>
    </row>
    <row r="16" spans="1:14" ht="14.25" customHeight="1" x14ac:dyDescent="0.2">
      <c r="A16" s="9"/>
      <c r="B16" s="19" t="s">
        <v>145</v>
      </c>
      <c r="C16" s="139"/>
      <c r="D16" s="133"/>
      <c r="E16" s="133"/>
      <c r="F16" s="133"/>
      <c r="G16" s="133"/>
      <c r="H16" s="133"/>
      <c r="I16" s="133"/>
      <c r="J16" s="133"/>
      <c r="K16" s="133"/>
      <c r="L16" s="133"/>
      <c r="M16" s="140"/>
      <c r="N16" s="297"/>
    </row>
    <row r="17" spans="1:14" ht="14.25" customHeight="1" x14ac:dyDescent="0.2">
      <c r="A17" s="10"/>
      <c r="B17" s="20" t="s">
        <v>22</v>
      </c>
      <c r="C17" s="193"/>
      <c r="D17" s="194"/>
      <c r="E17" s="194"/>
      <c r="F17" s="194"/>
      <c r="G17" s="194"/>
      <c r="H17" s="194"/>
      <c r="I17" s="194"/>
      <c r="J17" s="194"/>
      <c r="K17" s="194"/>
      <c r="L17" s="194"/>
      <c r="M17" s="299">
        <f>SUM(C17:L17)/2</f>
        <v>0</v>
      </c>
      <c r="N17" s="297"/>
    </row>
    <row r="18" spans="1:14" ht="14.25" customHeight="1" x14ac:dyDescent="0.2">
      <c r="A18" s="11"/>
      <c r="B18" s="20" t="s">
        <v>23</v>
      </c>
      <c r="C18" s="193"/>
      <c r="D18" s="194"/>
      <c r="E18" s="194"/>
      <c r="F18" s="194"/>
      <c r="G18" s="194"/>
      <c r="H18" s="194"/>
      <c r="I18" s="194"/>
      <c r="J18" s="194"/>
      <c r="K18" s="194"/>
      <c r="L18" s="194"/>
      <c r="M18" s="299">
        <f>SUM(C18:L18)/2</f>
        <v>0</v>
      </c>
      <c r="N18" s="297"/>
    </row>
    <row r="19" spans="1:14" ht="14.25" customHeight="1" x14ac:dyDescent="0.2">
      <c r="A19" s="11"/>
      <c r="B19" s="413" t="s">
        <v>201</v>
      </c>
      <c r="C19" s="193"/>
      <c r="D19" s="194"/>
      <c r="E19" s="194"/>
      <c r="F19" s="194"/>
      <c r="G19" s="194"/>
      <c r="H19" s="194"/>
      <c r="I19" s="194"/>
      <c r="J19" s="194"/>
      <c r="K19" s="194"/>
      <c r="L19" s="194"/>
      <c r="M19" s="299">
        <f>SUM(C19:L19)/2</f>
        <v>0</v>
      </c>
      <c r="N19" s="297"/>
    </row>
    <row r="20" spans="1:14" ht="14.25" customHeight="1" x14ac:dyDescent="0.2">
      <c r="A20" s="11"/>
      <c r="B20" s="20" t="s">
        <v>24</v>
      </c>
      <c r="C20" s="193"/>
      <c r="D20" s="194"/>
      <c r="E20" s="194"/>
      <c r="F20" s="194"/>
      <c r="G20" s="194"/>
      <c r="H20" s="194"/>
      <c r="I20" s="194"/>
      <c r="J20" s="194"/>
      <c r="K20" s="194"/>
      <c r="L20" s="194"/>
      <c r="M20" s="299">
        <f>SUM(C20:L20)/2</f>
        <v>0</v>
      </c>
      <c r="N20" s="297"/>
    </row>
    <row r="21" spans="1:14" ht="14.25" customHeight="1" x14ac:dyDescent="0.2">
      <c r="A21" s="10"/>
      <c r="B21" s="20" t="s">
        <v>25</v>
      </c>
      <c r="C21" s="300">
        <f>C17+C18+C20</f>
        <v>0</v>
      </c>
      <c r="D21" s="301">
        <f t="shared" ref="D21:L21" si="0">D17+D18+D20</f>
        <v>0</v>
      </c>
      <c r="E21" s="301">
        <f t="shared" si="0"/>
        <v>0</v>
      </c>
      <c r="F21" s="301">
        <f t="shared" si="0"/>
        <v>0</v>
      </c>
      <c r="G21" s="301">
        <f t="shared" si="0"/>
        <v>0</v>
      </c>
      <c r="H21" s="301">
        <f t="shared" si="0"/>
        <v>0</v>
      </c>
      <c r="I21" s="301">
        <f t="shared" si="0"/>
        <v>0</v>
      </c>
      <c r="J21" s="301">
        <f t="shared" si="0"/>
        <v>0</v>
      </c>
      <c r="K21" s="301">
        <f t="shared" si="0"/>
        <v>0</v>
      </c>
      <c r="L21" s="301">
        <f t="shared" si="0"/>
        <v>0</v>
      </c>
      <c r="M21" s="299">
        <f>SUM(C21:L21)/2</f>
        <v>0</v>
      </c>
      <c r="N21" s="297"/>
    </row>
    <row r="22" spans="1:14" ht="14.25" customHeight="1" x14ac:dyDescent="0.2">
      <c r="A22" s="11"/>
      <c r="B22" s="20" t="s">
        <v>26</v>
      </c>
      <c r="C22" s="143"/>
      <c r="D22" s="141"/>
      <c r="E22" s="141"/>
      <c r="F22" s="141"/>
      <c r="G22" s="141"/>
      <c r="H22" s="141"/>
      <c r="I22" s="141"/>
      <c r="J22" s="141"/>
      <c r="K22" s="141"/>
      <c r="L22" s="141"/>
      <c r="M22" s="195"/>
      <c r="N22" s="302" t="str">
        <f>IF(M22&lt;M21,"Value must be at least as large as total without gold"," ")</f>
        <v xml:space="preserve"> </v>
      </c>
    </row>
    <row r="23" spans="1:14" ht="14.25" customHeight="1" x14ac:dyDescent="0.2">
      <c r="A23" s="11"/>
      <c r="B23" s="21"/>
      <c r="C23" s="144"/>
      <c r="D23" s="138"/>
      <c r="E23" s="138"/>
      <c r="F23" s="137"/>
      <c r="G23" s="138"/>
      <c r="H23" s="138"/>
      <c r="I23" s="138"/>
      <c r="J23" s="138"/>
      <c r="K23" s="138"/>
      <c r="L23" s="138"/>
      <c r="M23" s="145"/>
      <c r="N23" s="297"/>
    </row>
    <row r="24" spans="1:14" ht="14.25" customHeight="1" x14ac:dyDescent="0.2">
      <c r="A24" s="9"/>
      <c r="B24" s="19" t="s">
        <v>27</v>
      </c>
      <c r="C24" s="139"/>
      <c r="D24" s="133"/>
      <c r="E24" s="133"/>
      <c r="F24" s="133"/>
      <c r="G24" s="133"/>
      <c r="H24" s="133"/>
      <c r="I24" s="133"/>
      <c r="J24" s="133"/>
      <c r="K24" s="133"/>
      <c r="L24" s="133"/>
      <c r="M24" s="140"/>
      <c r="N24" s="297"/>
    </row>
    <row r="25" spans="1:14" ht="14.25" customHeight="1" x14ac:dyDescent="0.2">
      <c r="A25" s="10"/>
      <c r="B25" s="20" t="s">
        <v>22</v>
      </c>
      <c r="C25" s="193"/>
      <c r="D25" s="194"/>
      <c r="E25" s="194"/>
      <c r="F25" s="194"/>
      <c r="G25" s="194"/>
      <c r="H25" s="194"/>
      <c r="I25" s="194"/>
      <c r="J25" s="194"/>
      <c r="K25" s="194"/>
      <c r="L25" s="194"/>
      <c r="M25" s="299">
        <f>SUM(C25:L25)/2</f>
        <v>0</v>
      </c>
      <c r="N25" s="297"/>
    </row>
    <row r="26" spans="1:14" ht="14.25" customHeight="1" x14ac:dyDescent="0.2">
      <c r="A26" s="11"/>
      <c r="B26" s="20" t="s">
        <v>23</v>
      </c>
      <c r="C26" s="193"/>
      <c r="D26" s="194"/>
      <c r="E26" s="194"/>
      <c r="F26" s="194"/>
      <c r="G26" s="194"/>
      <c r="H26" s="194"/>
      <c r="I26" s="194"/>
      <c r="J26" s="194"/>
      <c r="K26" s="194"/>
      <c r="L26" s="194"/>
      <c r="M26" s="299">
        <f>SUM(C26:L26)/2</f>
        <v>0</v>
      </c>
      <c r="N26" s="297"/>
    </row>
    <row r="27" spans="1:14" ht="14.25" customHeight="1" x14ac:dyDescent="0.2">
      <c r="A27" s="11"/>
      <c r="B27" s="413" t="s">
        <v>201</v>
      </c>
      <c r="C27" s="193"/>
      <c r="D27" s="194"/>
      <c r="E27" s="194"/>
      <c r="F27" s="194"/>
      <c r="G27" s="194"/>
      <c r="H27" s="194"/>
      <c r="I27" s="194"/>
      <c r="J27" s="194"/>
      <c r="K27" s="194"/>
      <c r="L27" s="194"/>
      <c r="M27" s="299">
        <f>SUM(C27:L27)/2</f>
        <v>0</v>
      </c>
      <c r="N27" s="297"/>
    </row>
    <row r="28" spans="1:14" ht="14.25" customHeight="1" x14ac:dyDescent="0.2">
      <c r="A28" s="11"/>
      <c r="B28" s="20" t="s">
        <v>24</v>
      </c>
      <c r="C28" s="193"/>
      <c r="D28" s="194"/>
      <c r="E28" s="194"/>
      <c r="F28" s="194"/>
      <c r="G28" s="194"/>
      <c r="H28" s="194"/>
      <c r="I28" s="194"/>
      <c r="J28" s="194"/>
      <c r="K28" s="194"/>
      <c r="L28" s="194"/>
      <c r="M28" s="299">
        <f>SUM(C28:L28)/2</f>
        <v>0</v>
      </c>
      <c r="N28" s="297"/>
    </row>
    <row r="29" spans="1:14" ht="14.25" customHeight="1" x14ac:dyDescent="0.2">
      <c r="A29" s="10"/>
      <c r="B29" s="20" t="s">
        <v>25</v>
      </c>
      <c r="C29" s="300">
        <f>C25+C26+C28</f>
        <v>0</v>
      </c>
      <c r="D29" s="301">
        <f t="shared" ref="D29:L29" si="1">D25+D26+D28</f>
        <v>0</v>
      </c>
      <c r="E29" s="301">
        <f t="shared" si="1"/>
        <v>0</v>
      </c>
      <c r="F29" s="301">
        <f t="shared" si="1"/>
        <v>0</v>
      </c>
      <c r="G29" s="301">
        <f t="shared" si="1"/>
        <v>0</v>
      </c>
      <c r="H29" s="301">
        <f t="shared" si="1"/>
        <v>0</v>
      </c>
      <c r="I29" s="301">
        <f t="shared" si="1"/>
        <v>0</v>
      </c>
      <c r="J29" s="301">
        <f t="shared" si="1"/>
        <v>0</v>
      </c>
      <c r="K29" s="301">
        <f t="shared" si="1"/>
        <v>0</v>
      </c>
      <c r="L29" s="301">
        <f t="shared" si="1"/>
        <v>0</v>
      </c>
      <c r="M29" s="299">
        <f>SUM(C29:L29)/2</f>
        <v>0</v>
      </c>
      <c r="N29" s="297"/>
    </row>
    <row r="30" spans="1:14" ht="14.25" customHeight="1" x14ac:dyDescent="0.2">
      <c r="A30" s="9"/>
      <c r="B30" s="19"/>
      <c r="C30" s="146"/>
      <c r="D30" s="138"/>
      <c r="E30" s="138"/>
      <c r="F30" s="138"/>
      <c r="G30" s="138"/>
      <c r="H30" s="138"/>
      <c r="I30" s="138"/>
      <c r="J30" s="138"/>
      <c r="K30" s="138"/>
      <c r="L30" s="138"/>
      <c r="M30" s="145"/>
      <c r="N30" s="297"/>
    </row>
    <row r="31" spans="1:14" ht="14.25" customHeight="1" x14ac:dyDescent="0.2">
      <c r="A31" s="12"/>
      <c r="B31" s="19" t="s">
        <v>146</v>
      </c>
      <c r="C31" s="139"/>
      <c r="D31" s="133"/>
      <c r="E31" s="133"/>
      <c r="F31" s="133"/>
      <c r="G31" s="133"/>
      <c r="H31" s="133"/>
      <c r="I31" s="133"/>
      <c r="J31" s="133"/>
      <c r="K31" s="133"/>
      <c r="L31" s="133"/>
      <c r="M31" s="140"/>
      <c r="N31" s="297"/>
    </row>
    <row r="32" spans="1:14" ht="14.25" customHeight="1" x14ac:dyDescent="0.2">
      <c r="A32" s="12"/>
      <c r="B32" s="19" t="s">
        <v>28</v>
      </c>
      <c r="C32" s="139"/>
      <c r="D32" s="133"/>
      <c r="E32" s="133"/>
      <c r="F32" s="133"/>
      <c r="G32" s="133"/>
      <c r="H32" s="133"/>
      <c r="I32" s="133"/>
      <c r="J32" s="133"/>
      <c r="K32" s="133"/>
      <c r="L32" s="133"/>
      <c r="M32" s="140"/>
      <c r="N32" s="297"/>
    </row>
    <row r="33" spans="1:14" ht="14.25" customHeight="1" x14ac:dyDescent="0.2">
      <c r="A33" s="12"/>
      <c r="B33" s="20" t="s">
        <v>22</v>
      </c>
      <c r="C33" s="193"/>
      <c r="D33" s="194"/>
      <c r="E33" s="194"/>
      <c r="F33" s="194"/>
      <c r="G33" s="194"/>
      <c r="H33" s="194"/>
      <c r="I33" s="194"/>
      <c r="J33" s="194"/>
      <c r="K33" s="194"/>
      <c r="L33" s="194"/>
      <c r="M33" s="299">
        <f>SUM(C33:L33)/2</f>
        <v>0</v>
      </c>
      <c r="N33" s="297"/>
    </row>
    <row r="34" spans="1:14" ht="14.25" customHeight="1" x14ac:dyDescent="0.2">
      <c r="A34" s="10"/>
      <c r="B34" s="20" t="s">
        <v>23</v>
      </c>
      <c r="C34" s="193"/>
      <c r="D34" s="194"/>
      <c r="E34" s="194"/>
      <c r="F34" s="194"/>
      <c r="G34" s="194"/>
      <c r="H34" s="194"/>
      <c r="I34" s="194"/>
      <c r="J34" s="194"/>
      <c r="K34" s="194"/>
      <c r="L34" s="194"/>
      <c r="M34" s="299">
        <f>SUM(C34:L34)/2</f>
        <v>0</v>
      </c>
      <c r="N34" s="297"/>
    </row>
    <row r="35" spans="1:14" ht="14.25" customHeight="1" x14ac:dyDescent="0.2">
      <c r="A35" s="10"/>
      <c r="B35" s="413" t="s">
        <v>201</v>
      </c>
      <c r="C35" s="193"/>
      <c r="D35" s="194"/>
      <c r="E35" s="194"/>
      <c r="F35" s="194"/>
      <c r="G35" s="194"/>
      <c r="H35" s="194"/>
      <c r="I35" s="194"/>
      <c r="J35" s="194"/>
      <c r="K35" s="194"/>
      <c r="L35" s="194"/>
      <c r="M35" s="299">
        <f>SUM(C35:L35)/2</f>
        <v>0</v>
      </c>
      <c r="N35" s="297"/>
    </row>
    <row r="36" spans="1:14" ht="14.25" customHeight="1" x14ac:dyDescent="0.2">
      <c r="A36" s="9"/>
      <c r="B36" s="20" t="s">
        <v>24</v>
      </c>
      <c r="C36" s="193"/>
      <c r="D36" s="194"/>
      <c r="E36" s="194"/>
      <c r="F36" s="194"/>
      <c r="G36" s="194"/>
      <c r="H36" s="194"/>
      <c r="I36" s="194"/>
      <c r="J36" s="194"/>
      <c r="K36" s="194"/>
      <c r="L36" s="194"/>
      <c r="M36" s="299">
        <f>SUM(C36:L36)/2</f>
        <v>0</v>
      </c>
      <c r="N36" s="297"/>
    </row>
    <row r="37" spans="1:14" ht="14.25" customHeight="1" x14ac:dyDescent="0.2">
      <c r="A37" s="12"/>
      <c r="B37" s="20" t="s">
        <v>25</v>
      </c>
      <c r="C37" s="300">
        <f>C33+C34+C36</f>
        <v>0</v>
      </c>
      <c r="D37" s="301">
        <f t="shared" ref="D37:L37" si="2">D33+D34+D36</f>
        <v>0</v>
      </c>
      <c r="E37" s="301">
        <f t="shared" si="2"/>
        <v>0</v>
      </c>
      <c r="F37" s="301">
        <f t="shared" si="2"/>
        <v>0</v>
      </c>
      <c r="G37" s="301">
        <f t="shared" si="2"/>
        <v>0</v>
      </c>
      <c r="H37" s="301">
        <f t="shared" si="2"/>
        <v>0</v>
      </c>
      <c r="I37" s="301">
        <f t="shared" si="2"/>
        <v>0</v>
      </c>
      <c r="J37" s="301">
        <f t="shared" si="2"/>
        <v>0</v>
      </c>
      <c r="K37" s="301">
        <f t="shared" si="2"/>
        <v>0</v>
      </c>
      <c r="L37" s="301">
        <f t="shared" si="2"/>
        <v>0</v>
      </c>
      <c r="M37" s="299">
        <f>SUM(C37:L37)/2</f>
        <v>0</v>
      </c>
      <c r="N37" s="297"/>
    </row>
    <row r="38" spans="1:14" ht="14.25" customHeight="1" x14ac:dyDescent="0.2">
      <c r="A38" s="11"/>
      <c r="B38" s="20" t="s">
        <v>26</v>
      </c>
      <c r="C38" s="143"/>
      <c r="D38" s="141"/>
      <c r="E38" s="141"/>
      <c r="F38" s="141"/>
      <c r="G38" s="141"/>
      <c r="H38" s="141"/>
      <c r="I38" s="141"/>
      <c r="J38" s="141"/>
      <c r="K38" s="141"/>
      <c r="L38" s="141"/>
      <c r="M38" s="195"/>
      <c r="N38" s="302" t="str">
        <f>IF(M38&lt;M37,"Value must be at least as large as total without gold"," ")</f>
        <v xml:space="preserve"> </v>
      </c>
    </row>
    <row r="39" spans="1:14" ht="14.25" customHeight="1" x14ac:dyDescent="0.2">
      <c r="A39" s="11"/>
      <c r="B39" s="20"/>
      <c r="C39" s="146"/>
      <c r="D39" s="138"/>
      <c r="E39" s="138"/>
      <c r="F39" s="138"/>
      <c r="G39" s="138"/>
      <c r="H39" s="138"/>
      <c r="I39" s="138"/>
      <c r="J39" s="138"/>
      <c r="K39" s="138"/>
      <c r="L39" s="138"/>
      <c r="M39" s="145"/>
      <c r="N39" s="297"/>
    </row>
    <row r="40" spans="1:14" ht="14.25" customHeight="1" x14ac:dyDescent="0.2">
      <c r="A40" s="10"/>
      <c r="B40" s="19" t="s">
        <v>29</v>
      </c>
      <c r="C40" s="139"/>
      <c r="D40" s="133"/>
      <c r="E40" s="133"/>
      <c r="F40" s="133"/>
      <c r="G40" s="133"/>
      <c r="H40" s="133"/>
      <c r="I40" s="133"/>
      <c r="J40" s="133"/>
      <c r="K40" s="133"/>
      <c r="L40" s="133"/>
      <c r="M40" s="140"/>
      <c r="N40" s="297"/>
    </row>
    <row r="41" spans="1:14" ht="14.25" customHeight="1" x14ac:dyDescent="0.2">
      <c r="A41" s="10"/>
      <c r="B41" s="20" t="s">
        <v>22</v>
      </c>
      <c r="C41" s="193"/>
      <c r="D41" s="194"/>
      <c r="E41" s="194"/>
      <c r="F41" s="194"/>
      <c r="G41" s="194"/>
      <c r="H41" s="194"/>
      <c r="I41" s="194"/>
      <c r="J41" s="194"/>
      <c r="K41" s="194"/>
      <c r="L41" s="194"/>
      <c r="M41" s="299">
        <f>SUM(C41:L41)/2</f>
        <v>0</v>
      </c>
      <c r="N41" s="297"/>
    </row>
    <row r="42" spans="1:14" ht="14.25" customHeight="1" x14ac:dyDescent="0.2">
      <c r="A42" s="10"/>
      <c r="B42" s="20" t="s">
        <v>23</v>
      </c>
      <c r="C42" s="193"/>
      <c r="D42" s="194"/>
      <c r="E42" s="194"/>
      <c r="F42" s="194"/>
      <c r="G42" s="194"/>
      <c r="H42" s="194"/>
      <c r="I42" s="194"/>
      <c r="J42" s="194"/>
      <c r="K42" s="194"/>
      <c r="L42" s="194"/>
      <c r="M42" s="299">
        <f>SUM(C42:L42)/2</f>
        <v>0</v>
      </c>
      <c r="N42" s="297"/>
    </row>
    <row r="43" spans="1:14" ht="14.25" customHeight="1" x14ac:dyDescent="0.2">
      <c r="A43" s="10"/>
      <c r="B43" s="413" t="s">
        <v>201</v>
      </c>
      <c r="C43" s="193"/>
      <c r="D43" s="194"/>
      <c r="E43" s="194"/>
      <c r="F43" s="194"/>
      <c r="G43" s="194"/>
      <c r="H43" s="194"/>
      <c r="I43" s="194"/>
      <c r="J43" s="194"/>
      <c r="K43" s="194"/>
      <c r="L43" s="194"/>
      <c r="M43" s="299">
        <f>SUM(C43:L43)/2</f>
        <v>0</v>
      </c>
      <c r="N43" s="297"/>
    </row>
    <row r="44" spans="1:14" ht="14.25" customHeight="1" x14ac:dyDescent="0.2">
      <c r="A44" s="9"/>
      <c r="B44" s="20" t="s">
        <v>24</v>
      </c>
      <c r="C44" s="193"/>
      <c r="D44" s="194"/>
      <c r="E44" s="194"/>
      <c r="F44" s="194"/>
      <c r="G44" s="194"/>
      <c r="H44" s="194"/>
      <c r="I44" s="194"/>
      <c r="J44" s="194"/>
      <c r="K44" s="194"/>
      <c r="L44" s="194"/>
      <c r="M44" s="299">
        <f>SUM(C44:L44)/2</f>
        <v>0</v>
      </c>
      <c r="N44" s="297"/>
    </row>
    <row r="45" spans="1:14" ht="14.25" customHeight="1" x14ac:dyDescent="0.2">
      <c r="A45" s="10"/>
      <c r="B45" s="20" t="s">
        <v>25</v>
      </c>
      <c r="C45" s="300">
        <f>C41+C42+C44</f>
        <v>0</v>
      </c>
      <c r="D45" s="301">
        <f t="shared" ref="D45:L45" si="3">D41+D42+D44</f>
        <v>0</v>
      </c>
      <c r="E45" s="301">
        <f t="shared" si="3"/>
        <v>0</v>
      </c>
      <c r="F45" s="301">
        <f t="shared" si="3"/>
        <v>0</v>
      </c>
      <c r="G45" s="301">
        <f t="shared" si="3"/>
        <v>0</v>
      </c>
      <c r="H45" s="301">
        <f t="shared" si="3"/>
        <v>0</v>
      </c>
      <c r="I45" s="301">
        <f t="shared" si="3"/>
        <v>0</v>
      </c>
      <c r="J45" s="301">
        <f t="shared" si="3"/>
        <v>0</v>
      </c>
      <c r="K45" s="301">
        <f t="shared" si="3"/>
        <v>0</v>
      </c>
      <c r="L45" s="301">
        <f t="shared" si="3"/>
        <v>0</v>
      </c>
      <c r="M45" s="299">
        <f>SUM(C45:L45)/2</f>
        <v>0</v>
      </c>
      <c r="N45" s="297"/>
    </row>
    <row r="46" spans="1:14" ht="14.25" customHeight="1" x14ac:dyDescent="0.2">
      <c r="A46" s="10"/>
      <c r="B46" s="20" t="s">
        <v>26</v>
      </c>
      <c r="C46" s="143"/>
      <c r="D46" s="141"/>
      <c r="E46" s="141"/>
      <c r="F46" s="141"/>
      <c r="G46" s="141"/>
      <c r="H46" s="141"/>
      <c r="I46" s="141"/>
      <c r="J46" s="141"/>
      <c r="K46" s="141"/>
      <c r="L46" s="141"/>
      <c r="M46" s="195"/>
      <c r="N46" s="302" t="str">
        <f>IF(M46&lt;M45,"Value must be at least as large as total without gold"," ")</f>
        <v xml:space="preserve"> </v>
      </c>
    </row>
    <row r="47" spans="1:14" ht="14.25" customHeight="1" x14ac:dyDescent="0.2">
      <c r="A47" s="10"/>
      <c r="B47" s="20"/>
      <c r="C47" s="146"/>
      <c r="D47" s="138"/>
      <c r="E47" s="138"/>
      <c r="F47" s="138"/>
      <c r="G47" s="138"/>
      <c r="H47" s="138"/>
      <c r="I47" s="138"/>
      <c r="J47" s="138"/>
      <c r="K47" s="138"/>
      <c r="L47" s="138"/>
      <c r="M47" s="145"/>
      <c r="N47" s="297"/>
    </row>
    <row r="48" spans="1:14" ht="14.25" customHeight="1" x14ac:dyDescent="0.2">
      <c r="A48" s="10"/>
      <c r="B48" s="20" t="s">
        <v>30</v>
      </c>
      <c r="C48" s="300">
        <f>C37+C45</f>
        <v>0</v>
      </c>
      <c r="D48" s="301">
        <f t="shared" ref="D48:L48" si="4">D37+D45</f>
        <v>0</v>
      </c>
      <c r="E48" s="301">
        <f t="shared" si="4"/>
        <v>0</v>
      </c>
      <c r="F48" s="301">
        <f t="shared" si="4"/>
        <v>0</v>
      </c>
      <c r="G48" s="301">
        <f t="shared" si="4"/>
        <v>0</v>
      </c>
      <c r="H48" s="301">
        <f t="shared" si="4"/>
        <v>0</v>
      </c>
      <c r="I48" s="301">
        <f t="shared" si="4"/>
        <v>0</v>
      </c>
      <c r="J48" s="301">
        <f t="shared" si="4"/>
        <v>0</v>
      </c>
      <c r="K48" s="301">
        <f t="shared" si="4"/>
        <v>0</v>
      </c>
      <c r="L48" s="301">
        <f t="shared" si="4"/>
        <v>0</v>
      </c>
      <c r="M48" s="299">
        <f>SUM(C48:L48)/2</f>
        <v>0</v>
      </c>
      <c r="N48" s="297"/>
    </row>
    <row r="49" spans="1:14" ht="14.25" customHeight="1" x14ac:dyDescent="0.2">
      <c r="A49" s="10"/>
      <c r="B49" s="20"/>
      <c r="C49" s="146"/>
      <c r="D49" s="138"/>
      <c r="E49" s="138"/>
      <c r="F49" s="138"/>
      <c r="G49" s="138"/>
      <c r="H49" s="138"/>
      <c r="I49" s="138"/>
      <c r="J49" s="138"/>
      <c r="K49" s="138"/>
      <c r="L49" s="138"/>
      <c r="M49" s="145"/>
      <c r="N49" s="297"/>
    </row>
    <row r="50" spans="1:14" ht="14.25" customHeight="1" x14ac:dyDescent="0.2">
      <c r="A50" s="10"/>
      <c r="B50" s="414" t="s">
        <v>202</v>
      </c>
      <c r="C50" s="143"/>
      <c r="D50" s="141"/>
      <c r="E50" s="141"/>
      <c r="F50" s="141"/>
      <c r="G50" s="141"/>
      <c r="H50" s="141"/>
      <c r="I50" s="141"/>
      <c r="J50" s="141"/>
      <c r="K50" s="141"/>
      <c r="L50" s="141"/>
      <c r="M50" s="195"/>
      <c r="N50" s="297"/>
    </row>
    <row r="51" spans="1:14" ht="14.25" customHeight="1" x14ac:dyDescent="0.2">
      <c r="A51" s="10"/>
      <c r="B51" s="20"/>
      <c r="C51" s="146"/>
      <c r="D51" s="138"/>
      <c r="E51" s="138"/>
      <c r="F51" s="138"/>
      <c r="G51" s="138"/>
      <c r="H51" s="138"/>
      <c r="I51" s="138"/>
      <c r="J51" s="138"/>
      <c r="K51" s="138"/>
      <c r="L51" s="138"/>
      <c r="M51" s="145"/>
      <c r="N51" s="297"/>
    </row>
    <row r="52" spans="1:14" ht="14.25" customHeight="1" x14ac:dyDescent="0.2">
      <c r="A52" s="10"/>
      <c r="B52" s="22" t="s">
        <v>138</v>
      </c>
      <c r="C52" s="300">
        <f>C21+C29+C48</f>
        <v>0</v>
      </c>
      <c r="D52" s="301">
        <f t="shared" ref="D52:L52" si="5">D21+D29+D48</f>
        <v>0</v>
      </c>
      <c r="E52" s="301">
        <f t="shared" si="5"/>
        <v>0</v>
      </c>
      <c r="F52" s="301">
        <f t="shared" si="5"/>
        <v>0</v>
      </c>
      <c r="G52" s="301">
        <f t="shared" si="5"/>
        <v>0</v>
      </c>
      <c r="H52" s="301">
        <f t="shared" si="5"/>
        <v>0</v>
      </c>
      <c r="I52" s="301">
        <f t="shared" si="5"/>
        <v>0</v>
      </c>
      <c r="J52" s="301">
        <f t="shared" si="5"/>
        <v>0</v>
      </c>
      <c r="K52" s="301">
        <f t="shared" si="5"/>
        <v>0</v>
      </c>
      <c r="L52" s="301">
        <f t="shared" si="5"/>
        <v>0</v>
      </c>
      <c r="M52" s="299">
        <f>SUM(C52:L52)/2+M50</f>
        <v>0</v>
      </c>
      <c r="N52" s="297"/>
    </row>
    <row r="53" spans="1:14" ht="28.5" customHeight="1" x14ac:dyDescent="0.2">
      <c r="A53" s="13"/>
      <c r="B53" s="192" t="s">
        <v>144</v>
      </c>
      <c r="C53" s="147"/>
      <c r="D53" s="148"/>
      <c r="E53" s="148"/>
      <c r="F53" s="148"/>
      <c r="G53" s="148"/>
      <c r="H53" s="148"/>
      <c r="I53" s="148"/>
      <c r="J53" s="148"/>
      <c r="K53" s="148"/>
      <c r="L53" s="148"/>
      <c r="M53" s="303"/>
      <c r="N53" s="302" t="str">
        <f>IF(M53&lt;M52,"Value must be at least as large as total without gold"," ")</f>
        <v xml:space="preserve"> </v>
      </c>
    </row>
    <row r="54" spans="1:14" ht="14.25" x14ac:dyDescent="0.2">
      <c r="A54" s="16"/>
      <c r="B54" s="15"/>
      <c r="C54" s="17"/>
      <c r="D54" s="17"/>
      <c r="E54" s="17"/>
      <c r="F54" s="17"/>
      <c r="G54" s="17"/>
      <c r="H54" s="17"/>
      <c r="I54" s="17"/>
      <c r="J54" s="17"/>
      <c r="K54" s="17"/>
      <c r="L54" s="17"/>
      <c r="M54" s="17"/>
      <c r="N54" s="297"/>
    </row>
    <row r="55" spans="1:14" ht="12.75" customHeight="1" x14ac:dyDescent="0.2">
      <c r="A55" s="425" t="s">
        <v>203</v>
      </c>
      <c r="B55" s="425"/>
      <c r="C55" s="425"/>
      <c r="D55" s="425"/>
      <c r="E55" s="425"/>
      <c r="F55" s="425"/>
      <c r="G55" s="425"/>
      <c r="H55" s="425"/>
      <c r="I55" s="425"/>
      <c r="J55" s="425"/>
      <c r="K55" s="425"/>
      <c r="L55" s="425"/>
      <c r="M55" s="425"/>
      <c r="N55" s="297"/>
    </row>
    <row r="56" spans="1:14" ht="12.75" customHeight="1" x14ac:dyDescent="0.2">
      <c r="A56" s="425"/>
      <c r="B56" s="425"/>
      <c r="C56" s="425"/>
      <c r="D56" s="425"/>
      <c r="E56" s="425"/>
      <c r="F56" s="425"/>
      <c r="G56" s="425"/>
      <c r="H56" s="425"/>
      <c r="I56" s="425"/>
      <c r="J56" s="425"/>
      <c r="K56" s="425"/>
      <c r="L56" s="425"/>
      <c r="M56" s="425"/>
      <c r="N56" s="297"/>
    </row>
    <row r="57" spans="1:14" x14ac:dyDescent="0.2">
      <c r="A57" s="425"/>
      <c r="B57" s="425"/>
      <c r="C57" s="425"/>
      <c r="D57" s="425"/>
      <c r="E57" s="425"/>
      <c r="F57" s="425"/>
      <c r="G57" s="425"/>
      <c r="H57" s="425"/>
      <c r="I57" s="425"/>
      <c r="J57" s="425"/>
      <c r="K57" s="425"/>
      <c r="L57" s="425"/>
      <c r="M57" s="425"/>
      <c r="N57" s="297"/>
    </row>
    <row r="58" spans="1:14" x14ac:dyDescent="0.2">
      <c r="A58" s="425"/>
      <c r="B58" s="425"/>
      <c r="C58" s="425"/>
      <c r="D58" s="425"/>
      <c r="E58" s="425"/>
      <c r="F58" s="425"/>
      <c r="G58" s="425"/>
      <c r="H58" s="425"/>
      <c r="I58" s="425"/>
      <c r="J58" s="425"/>
      <c r="K58" s="425"/>
      <c r="L58" s="425"/>
      <c r="M58" s="425"/>
    </row>
  </sheetData>
  <sheetProtection sheet="1" objects="1" scenarios="1" selectLockedCells="1"/>
  <mergeCells count="8">
    <mergeCell ref="A55:M58"/>
    <mergeCell ref="C4:H4"/>
    <mergeCell ref="L4:M4"/>
    <mergeCell ref="A12:M12"/>
    <mergeCell ref="A7:M7"/>
    <mergeCell ref="A9:M9"/>
    <mergeCell ref="A10:M10"/>
    <mergeCell ref="A11:M11"/>
  </mergeCells>
  <phoneticPr fontId="19" type="noConversion"/>
  <conditionalFormatting sqref="M38 M22 M46 M53">
    <cfRule type="cellIs" dxfId="209" priority="8" stopIfTrue="1" operator="lessThan">
      <formula>M21</formula>
    </cfRule>
  </conditionalFormatting>
  <conditionalFormatting sqref="C22:L22 D30:M30 C38:L38 C46:L46">
    <cfRule type="cellIs" dxfId="208" priority="9" stopIfTrue="1" operator="equal">
      <formula>C21</formula>
    </cfRule>
  </conditionalFormatting>
  <conditionalFormatting sqref="M48 M17:M20 M25:M28 M33:M36 M41:M44">
    <cfRule type="cellIs" dxfId="207" priority="10" stopIfTrue="1" operator="notEqual">
      <formula>MargError(SUM(C17:L17)/2,M17)</formula>
    </cfRule>
  </conditionalFormatting>
  <conditionalFormatting sqref="M45">
    <cfRule type="cellIs" dxfId="206" priority="11" stopIfTrue="1" operator="notEqual">
      <formula>MargError(SUM(M41:M44),M45)</formula>
    </cfRule>
    <cfRule type="cellIs" dxfId="205" priority="12" stopIfTrue="1" operator="notEqual">
      <formula>MargError(SUM(C45:L45)/2,M45)</formula>
    </cfRule>
  </conditionalFormatting>
  <conditionalFormatting sqref="C48:L48">
    <cfRule type="cellIs" dxfId="204" priority="13" stopIfTrue="1" operator="notEqual">
      <formula>MargError(SUM(C45,C37),C48)</formula>
    </cfRule>
  </conditionalFormatting>
  <conditionalFormatting sqref="M52">
    <cfRule type="cellIs" dxfId="203" priority="14" stopIfTrue="1" operator="notEqual">
      <formula>MargError(SUM(M48,M29,M21),M52)</formula>
    </cfRule>
    <cfRule type="cellIs" dxfId="202" priority="15" stopIfTrue="1" operator="notEqual">
      <formula>MargError(SUM(C52:L52)/2,M52)</formula>
    </cfRule>
  </conditionalFormatting>
  <conditionalFormatting sqref="C52:L52">
    <cfRule type="cellIs" dxfId="201" priority="16" stopIfTrue="1" operator="notEqual">
      <formula>MargError(SUM(C48,C29,C21),C52)</formula>
    </cfRule>
  </conditionalFormatting>
  <conditionalFormatting sqref="M8">
    <cfRule type="cellIs" dxfId="200" priority="17" stopIfTrue="1" operator="lessThan">
      <formula>M6</formula>
    </cfRule>
    <cfRule type="cellIs" dxfId="199" priority="18" stopIfTrue="1" operator="notEqual">
      <formula>MargError(SUM($M$46,$M$38,$M$29,$M$22),$M$53)</formula>
    </cfRule>
  </conditionalFormatting>
  <conditionalFormatting sqref="C53:L53">
    <cfRule type="cellIs" dxfId="198" priority="19" stopIfTrue="1" operator="equal">
      <formula>#REF!</formula>
    </cfRule>
  </conditionalFormatting>
  <conditionalFormatting sqref="M5">
    <cfRule type="cellIs" dxfId="197" priority="20" stopIfTrue="1" operator="lessThan">
      <formula>M1</formula>
    </cfRule>
    <cfRule type="cellIs" dxfId="196" priority="21" stopIfTrue="1" operator="notEqual">
      <formula>MargError(SUM($M$46,$M$38,$M$29,$M$22),$M$53)</formula>
    </cfRule>
  </conditionalFormatting>
  <conditionalFormatting sqref="M6">
    <cfRule type="cellIs" dxfId="195" priority="22" stopIfTrue="1" operator="lessThan">
      <formula>#REF!</formula>
    </cfRule>
    <cfRule type="cellIs" dxfId="194" priority="23" stopIfTrue="1" operator="notEqual">
      <formula>MargError(SUM($M$46,$M$38,$M$29,$M$22),$M$53)</formula>
    </cfRule>
  </conditionalFormatting>
  <conditionalFormatting sqref="M1:M3">
    <cfRule type="cellIs" dxfId="193" priority="24" stopIfTrue="1" operator="lessThan">
      <formula>#REF!</formula>
    </cfRule>
    <cfRule type="cellIs" dxfId="192" priority="25" stopIfTrue="1" operator="notEqual">
      <formula>MargError(SUM($M$46,$M$38,$M$29,$M$22),$M$53)</formula>
    </cfRule>
  </conditionalFormatting>
  <conditionalFormatting sqref="M21 M29 M37">
    <cfRule type="cellIs" dxfId="191" priority="28" stopIfTrue="1" operator="notEqual">
      <formula>MargError(SUM(M17:M20),M21)</formula>
    </cfRule>
    <cfRule type="cellIs" dxfId="190" priority="29" stopIfTrue="1" operator="notEqual">
      <formula>MargError(SUM(C21:L21)/2,M21)</formula>
    </cfRule>
  </conditionalFormatting>
  <conditionalFormatting sqref="C21:L21">
    <cfRule type="cellIs" dxfId="189" priority="6" stopIfTrue="1" operator="notEqual">
      <formula>MargError(SUM(C18:C20),C21)</formula>
    </cfRule>
  </conditionalFormatting>
  <conditionalFormatting sqref="C29:L29">
    <cfRule type="cellIs" dxfId="188" priority="5" stopIfTrue="1" operator="notEqual">
      <formula>MargError(SUM(C26:C28),C29)</formula>
    </cfRule>
  </conditionalFormatting>
  <conditionalFormatting sqref="C37:L37">
    <cfRule type="cellIs" dxfId="187" priority="4" stopIfTrue="1" operator="notEqual">
      <formula>MargError(SUM(C34:C36),C37)</formula>
    </cfRule>
  </conditionalFormatting>
  <conditionalFormatting sqref="C45:L45">
    <cfRule type="cellIs" dxfId="186" priority="3" stopIfTrue="1" operator="notEqual">
      <formula>MargError(SUM(C42:C44),C45)</formula>
    </cfRule>
  </conditionalFormatting>
  <conditionalFormatting sqref="M50">
    <cfRule type="cellIs" dxfId="185" priority="1" stopIfTrue="1" operator="lessThan">
      <formula>M49</formula>
    </cfRule>
  </conditionalFormatting>
  <conditionalFormatting sqref="C50:L50">
    <cfRule type="cellIs" dxfId="184" priority="2" stopIfTrue="1" operator="equal">
      <formula>C49</formula>
    </cfRule>
  </conditionalFormatting>
  <pageMargins left="0.17" right="0.24" top="0.39370078740157483" bottom="0.7" header="0.51181102362204722" footer="0.39"/>
  <pageSetup paperSize="9" scale="8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zoomScaleNormal="100" workbookViewId="0">
      <selection activeCell="C17" sqref="C17"/>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4" ht="15.75" customHeight="1" x14ac:dyDescent="0.2">
      <c r="A1" s="48" t="s">
        <v>31</v>
      </c>
      <c r="B1" s="47"/>
      <c r="C1" s="45"/>
      <c r="D1" s="45"/>
      <c r="E1" s="45"/>
      <c r="F1" s="45"/>
      <c r="G1" s="45"/>
      <c r="H1" s="45"/>
      <c r="I1" s="45"/>
      <c r="J1" s="45"/>
      <c r="K1" s="45"/>
      <c r="L1" s="45"/>
      <c r="M1" s="45"/>
      <c r="N1" s="297"/>
    </row>
    <row r="2" spans="1:14" ht="15.75" customHeight="1" x14ac:dyDescent="0.2">
      <c r="A2" s="48"/>
      <c r="B2" s="47"/>
      <c r="C2" s="45"/>
      <c r="D2" s="45"/>
      <c r="E2" s="45"/>
      <c r="F2" s="45"/>
      <c r="G2" s="45"/>
      <c r="H2" s="45"/>
      <c r="I2" s="45"/>
      <c r="J2" s="45"/>
      <c r="K2" s="45"/>
      <c r="L2" s="45"/>
      <c r="M2" s="45"/>
      <c r="N2" s="297"/>
    </row>
    <row r="3" spans="1:14" ht="15.75" customHeight="1" x14ac:dyDescent="0.2">
      <c r="A3" s="48"/>
      <c r="B3" s="47"/>
      <c r="C3" s="45"/>
      <c r="D3" s="45"/>
      <c r="E3" s="45"/>
      <c r="F3" s="45"/>
      <c r="G3" s="45"/>
      <c r="H3" s="45"/>
      <c r="I3" s="45"/>
      <c r="J3" s="45"/>
      <c r="K3" s="45"/>
      <c r="L3" s="45"/>
      <c r="M3" s="45"/>
      <c r="N3" s="297"/>
    </row>
    <row r="4" spans="1:14" ht="15.75" customHeight="1" x14ac:dyDescent="0.2">
      <c r="A4" s="20"/>
      <c r="B4" s="47" t="s">
        <v>147</v>
      </c>
      <c r="C4" s="436">
        <f>'Table 1A'!C4:H4</f>
        <v>0</v>
      </c>
      <c r="D4" s="436"/>
      <c r="E4" s="436"/>
      <c r="F4" s="436"/>
      <c r="G4" s="436"/>
      <c r="H4" s="436"/>
      <c r="I4" s="196" t="s">
        <v>150</v>
      </c>
      <c r="J4" s="298"/>
      <c r="K4" s="297"/>
      <c r="L4" s="434">
        <f>'Table 1A'!L4:M4</f>
        <v>42522</v>
      </c>
      <c r="M4" s="435"/>
      <c r="N4" s="297"/>
    </row>
    <row r="5" spans="1:14" ht="15.75" customHeight="1" x14ac:dyDescent="0.2">
      <c r="A5" s="48"/>
      <c r="B5" s="47"/>
      <c r="C5" s="45"/>
      <c r="D5" s="45"/>
      <c r="E5" s="45"/>
      <c r="F5" s="45"/>
      <c r="G5" s="45"/>
      <c r="H5" s="45"/>
      <c r="I5" s="45"/>
      <c r="J5" s="45"/>
      <c r="K5" s="45"/>
      <c r="L5" s="45"/>
      <c r="M5" s="45"/>
      <c r="N5" s="297"/>
    </row>
    <row r="6" spans="1:14" ht="15.75" customHeight="1" x14ac:dyDescent="0.2">
      <c r="A6" s="20"/>
      <c r="B6" s="20"/>
      <c r="C6" s="45"/>
      <c r="D6" s="45"/>
      <c r="E6" s="45"/>
      <c r="F6" s="45"/>
      <c r="G6" s="45"/>
      <c r="H6" s="45"/>
      <c r="I6" s="45"/>
      <c r="J6" s="45"/>
      <c r="K6" s="45"/>
      <c r="L6" s="45"/>
      <c r="M6" s="45"/>
      <c r="N6" s="297"/>
    </row>
    <row r="7" spans="1:14" ht="15.75" customHeight="1" x14ac:dyDescent="0.2">
      <c r="A7" s="430" t="s">
        <v>124</v>
      </c>
      <c r="B7" s="430"/>
      <c r="C7" s="430"/>
      <c r="D7" s="430"/>
      <c r="E7" s="430"/>
      <c r="F7" s="430"/>
      <c r="G7" s="430"/>
      <c r="H7" s="430"/>
      <c r="I7" s="430"/>
      <c r="J7" s="430"/>
      <c r="K7" s="430"/>
      <c r="L7" s="430"/>
      <c r="M7" s="430"/>
      <c r="N7" s="297"/>
    </row>
    <row r="8" spans="1:14" ht="15.75" customHeight="1" x14ac:dyDescent="0.2">
      <c r="A8" s="20"/>
      <c r="B8" s="20"/>
      <c r="C8" s="45"/>
      <c r="D8" s="45"/>
      <c r="E8" s="45"/>
      <c r="F8" s="45"/>
      <c r="G8" s="45"/>
      <c r="H8" s="45"/>
      <c r="I8" s="45"/>
      <c r="J8" s="45"/>
      <c r="K8" s="45"/>
      <c r="L8" s="45"/>
      <c r="M8" s="45"/>
      <c r="N8" s="297"/>
    </row>
    <row r="9" spans="1:14" ht="23.25" customHeight="1" x14ac:dyDescent="0.2">
      <c r="A9" s="431" t="s">
        <v>123</v>
      </c>
      <c r="B9" s="431"/>
      <c r="C9" s="431"/>
      <c r="D9" s="431"/>
      <c r="E9" s="431"/>
      <c r="F9" s="431"/>
      <c r="G9" s="431"/>
      <c r="H9" s="431"/>
      <c r="I9" s="431"/>
      <c r="J9" s="431"/>
      <c r="K9" s="431"/>
      <c r="L9" s="431"/>
      <c r="M9" s="431"/>
      <c r="N9" s="297"/>
    </row>
    <row r="10" spans="1:14" ht="23.25" customHeight="1" x14ac:dyDescent="0.2">
      <c r="A10" s="432" t="s">
        <v>32</v>
      </c>
      <c r="B10" s="432"/>
      <c r="C10" s="432"/>
      <c r="D10" s="432"/>
      <c r="E10" s="432"/>
      <c r="F10" s="432"/>
      <c r="G10" s="432"/>
      <c r="H10" s="432"/>
      <c r="I10" s="432"/>
      <c r="J10" s="432"/>
      <c r="K10" s="432"/>
      <c r="L10" s="432"/>
      <c r="M10" s="432"/>
      <c r="N10" s="297"/>
    </row>
    <row r="11" spans="1:14" ht="15.75" customHeight="1" x14ac:dyDescent="0.2">
      <c r="A11" s="433"/>
      <c r="B11" s="433"/>
      <c r="C11" s="433"/>
      <c r="D11" s="433"/>
      <c r="E11" s="433"/>
      <c r="F11" s="433"/>
      <c r="G11" s="433"/>
      <c r="H11" s="433"/>
      <c r="I11" s="433"/>
      <c r="J11" s="433"/>
      <c r="K11" s="433"/>
      <c r="L11" s="433"/>
      <c r="M11" s="433"/>
      <c r="N11" s="297"/>
    </row>
    <row r="12" spans="1:14" ht="15.75" customHeight="1" x14ac:dyDescent="0.2">
      <c r="A12" s="429" t="s">
        <v>19</v>
      </c>
      <c r="B12" s="429"/>
      <c r="C12" s="429"/>
      <c r="D12" s="429"/>
      <c r="E12" s="429"/>
      <c r="F12" s="429"/>
      <c r="G12" s="429"/>
      <c r="H12" s="429"/>
      <c r="I12" s="429"/>
      <c r="J12" s="429"/>
      <c r="K12" s="429"/>
      <c r="L12" s="429"/>
      <c r="M12" s="429"/>
      <c r="N12" s="297"/>
    </row>
    <row r="13" spans="1:14" ht="15" customHeight="1" x14ac:dyDescent="0.2">
      <c r="A13" s="2"/>
      <c r="B13" s="3"/>
      <c r="C13" s="4"/>
      <c r="D13" s="5"/>
      <c r="E13" s="5"/>
      <c r="F13" s="5"/>
      <c r="G13" s="5"/>
      <c r="H13" s="5"/>
      <c r="I13" s="6"/>
      <c r="J13" s="31"/>
      <c r="K13" s="7"/>
      <c r="L13" s="31"/>
      <c r="M13" s="5" t="s">
        <v>0</v>
      </c>
      <c r="N13" s="297"/>
    </row>
    <row r="14" spans="1:14" ht="15" customHeight="1" x14ac:dyDescent="0.2">
      <c r="A14" s="8"/>
      <c r="B14" s="14" t="s">
        <v>33</v>
      </c>
      <c r="C14" s="129" t="s">
        <v>1</v>
      </c>
      <c r="D14" s="129" t="s">
        <v>2</v>
      </c>
      <c r="E14" s="130" t="s">
        <v>3</v>
      </c>
      <c r="F14" s="130" t="s">
        <v>4</v>
      </c>
      <c r="G14" s="130" t="s">
        <v>5</v>
      </c>
      <c r="H14" s="130" t="s">
        <v>6</v>
      </c>
      <c r="I14" s="131" t="s">
        <v>7</v>
      </c>
      <c r="J14" s="130" t="s">
        <v>8</v>
      </c>
      <c r="K14" s="132" t="s">
        <v>9</v>
      </c>
      <c r="L14" s="130" t="s">
        <v>20</v>
      </c>
      <c r="M14" s="130" t="s">
        <v>21</v>
      </c>
      <c r="N14" s="297"/>
    </row>
    <row r="15" spans="1:14" ht="18.75" customHeight="1" x14ac:dyDescent="0.2">
      <c r="A15" s="9"/>
      <c r="B15" s="33" t="s">
        <v>10</v>
      </c>
      <c r="C15" s="134"/>
      <c r="D15" s="135"/>
      <c r="E15" s="135"/>
      <c r="F15" s="135"/>
      <c r="G15" s="135"/>
      <c r="H15" s="135"/>
      <c r="I15" s="135"/>
      <c r="J15" s="135"/>
      <c r="K15" s="135"/>
      <c r="L15" s="135"/>
      <c r="M15" s="136"/>
      <c r="N15" s="297"/>
    </row>
    <row r="16" spans="1:14" ht="14.25" customHeight="1" x14ac:dyDescent="0.2">
      <c r="A16" s="9"/>
      <c r="B16" s="19" t="s">
        <v>151</v>
      </c>
      <c r="C16" s="139"/>
      <c r="D16" s="133"/>
      <c r="E16" s="133"/>
      <c r="F16" s="133"/>
      <c r="G16" s="133"/>
      <c r="H16" s="133"/>
      <c r="I16" s="133"/>
      <c r="J16" s="133"/>
      <c r="K16" s="133"/>
      <c r="L16" s="133"/>
      <c r="M16" s="140"/>
      <c r="N16" s="297"/>
    </row>
    <row r="17" spans="1:14" ht="14.25" customHeight="1" x14ac:dyDescent="0.2">
      <c r="A17" s="10"/>
      <c r="B17" s="20" t="s">
        <v>22</v>
      </c>
      <c r="C17" s="193"/>
      <c r="D17" s="194"/>
      <c r="E17" s="194"/>
      <c r="F17" s="194"/>
      <c r="G17" s="194"/>
      <c r="H17" s="194"/>
      <c r="I17" s="194"/>
      <c r="J17" s="194"/>
      <c r="K17" s="194"/>
      <c r="L17" s="194"/>
      <c r="M17" s="299">
        <f>SUM(C17:L17)/2</f>
        <v>0</v>
      </c>
      <c r="N17" s="297"/>
    </row>
    <row r="18" spans="1:14" ht="14.25" customHeight="1" x14ac:dyDescent="0.2">
      <c r="A18" s="11"/>
      <c r="B18" s="20" t="s">
        <v>23</v>
      </c>
      <c r="C18" s="193"/>
      <c r="D18" s="194"/>
      <c r="E18" s="194"/>
      <c r="F18" s="194"/>
      <c r="G18" s="194"/>
      <c r="H18" s="194"/>
      <c r="I18" s="194"/>
      <c r="J18" s="194"/>
      <c r="K18" s="194"/>
      <c r="L18" s="194"/>
      <c r="M18" s="299">
        <f>SUM(C18:L18)/2</f>
        <v>0</v>
      </c>
      <c r="N18" s="297"/>
    </row>
    <row r="19" spans="1:14" ht="14.25" customHeight="1" x14ac:dyDescent="0.2">
      <c r="A19" s="11"/>
      <c r="B19" s="413" t="s">
        <v>201</v>
      </c>
      <c r="C19" s="193"/>
      <c r="D19" s="194"/>
      <c r="E19" s="194"/>
      <c r="F19" s="194"/>
      <c r="G19" s="194"/>
      <c r="H19" s="194"/>
      <c r="I19" s="194"/>
      <c r="J19" s="194"/>
      <c r="K19" s="194"/>
      <c r="L19" s="194"/>
      <c r="M19" s="299">
        <f>SUM(C19:L19)/2</f>
        <v>0</v>
      </c>
      <c r="N19" s="297"/>
    </row>
    <row r="20" spans="1:14" ht="14.25" customHeight="1" x14ac:dyDescent="0.2">
      <c r="A20" s="11"/>
      <c r="B20" s="20" t="s">
        <v>24</v>
      </c>
      <c r="C20" s="193"/>
      <c r="D20" s="194"/>
      <c r="E20" s="194"/>
      <c r="F20" s="194"/>
      <c r="G20" s="194"/>
      <c r="H20" s="194"/>
      <c r="I20" s="194"/>
      <c r="J20" s="194"/>
      <c r="K20" s="194"/>
      <c r="L20" s="194"/>
      <c r="M20" s="299">
        <f>SUM(C20:L20)/2</f>
        <v>0</v>
      </c>
      <c r="N20" s="297"/>
    </row>
    <row r="21" spans="1:14" ht="14.25" customHeight="1" x14ac:dyDescent="0.2">
      <c r="A21" s="10"/>
      <c r="B21" s="20" t="s">
        <v>25</v>
      </c>
      <c r="C21" s="300">
        <f>C17+C18+C20</f>
        <v>0</v>
      </c>
      <c r="D21" s="301">
        <f>D17+D18+D20</f>
        <v>0</v>
      </c>
      <c r="E21" s="301">
        <f t="shared" ref="E21:L21" si="0">E17+E18+E20</f>
        <v>0</v>
      </c>
      <c r="F21" s="301">
        <f t="shared" si="0"/>
        <v>0</v>
      </c>
      <c r="G21" s="301">
        <f t="shared" si="0"/>
        <v>0</v>
      </c>
      <c r="H21" s="301">
        <f t="shared" si="0"/>
        <v>0</v>
      </c>
      <c r="I21" s="301">
        <f t="shared" si="0"/>
        <v>0</v>
      </c>
      <c r="J21" s="301">
        <f t="shared" si="0"/>
        <v>0</v>
      </c>
      <c r="K21" s="301">
        <f t="shared" si="0"/>
        <v>0</v>
      </c>
      <c r="L21" s="301">
        <f t="shared" si="0"/>
        <v>0</v>
      </c>
      <c r="M21" s="299">
        <f>SUM(C21:L21)/2</f>
        <v>0</v>
      </c>
      <c r="N21" s="297"/>
    </row>
    <row r="22" spans="1:14" ht="14.25" customHeight="1" x14ac:dyDescent="0.2">
      <c r="A22" s="11"/>
      <c r="B22" s="27"/>
      <c r="C22" s="144"/>
      <c r="D22" s="138"/>
      <c r="E22" s="138"/>
      <c r="F22" s="137"/>
      <c r="G22" s="138"/>
      <c r="H22" s="138"/>
      <c r="I22" s="138"/>
      <c r="J22" s="138"/>
      <c r="K22" s="138"/>
      <c r="L22" s="138"/>
      <c r="M22" s="145"/>
      <c r="N22" s="297"/>
    </row>
    <row r="23" spans="1:14" ht="14.25" customHeight="1" x14ac:dyDescent="0.2">
      <c r="A23" s="11"/>
      <c r="B23" s="19" t="s">
        <v>27</v>
      </c>
      <c r="C23" s="139"/>
      <c r="D23" s="133"/>
      <c r="E23" s="133"/>
      <c r="F23" s="133"/>
      <c r="G23" s="133"/>
      <c r="H23" s="133"/>
      <c r="I23" s="133"/>
      <c r="J23" s="133"/>
      <c r="K23" s="133"/>
      <c r="L23" s="133"/>
      <c r="M23" s="140"/>
      <c r="N23" s="297"/>
    </row>
    <row r="24" spans="1:14" ht="14.25" customHeight="1" x14ac:dyDescent="0.2">
      <c r="A24" s="9"/>
      <c r="B24" s="20" t="s">
        <v>22</v>
      </c>
      <c r="C24" s="193"/>
      <c r="D24" s="194"/>
      <c r="E24" s="194"/>
      <c r="F24" s="194"/>
      <c r="G24" s="194"/>
      <c r="H24" s="194"/>
      <c r="I24" s="194"/>
      <c r="J24" s="194"/>
      <c r="K24" s="194"/>
      <c r="L24" s="194"/>
      <c r="M24" s="299">
        <f>SUM(C24:L24)/2</f>
        <v>0</v>
      </c>
      <c r="N24" s="297"/>
    </row>
    <row r="25" spans="1:14" ht="14.25" customHeight="1" x14ac:dyDescent="0.2">
      <c r="A25" s="10"/>
      <c r="B25" s="20" t="s">
        <v>23</v>
      </c>
      <c r="C25" s="193"/>
      <c r="D25" s="194"/>
      <c r="E25" s="194"/>
      <c r="F25" s="194"/>
      <c r="G25" s="194"/>
      <c r="H25" s="194"/>
      <c r="I25" s="194"/>
      <c r="J25" s="194"/>
      <c r="K25" s="194"/>
      <c r="L25" s="194"/>
      <c r="M25" s="299">
        <f>SUM(C25:L25)/2</f>
        <v>0</v>
      </c>
      <c r="N25" s="297"/>
    </row>
    <row r="26" spans="1:14" ht="14.25" customHeight="1" x14ac:dyDescent="0.2">
      <c r="A26" s="10"/>
      <c r="B26" s="413" t="s">
        <v>201</v>
      </c>
      <c r="C26" s="193"/>
      <c r="D26" s="194"/>
      <c r="E26" s="194"/>
      <c r="F26" s="194"/>
      <c r="G26" s="194"/>
      <c r="H26" s="194"/>
      <c r="I26" s="194"/>
      <c r="J26" s="194"/>
      <c r="K26" s="194"/>
      <c r="L26" s="194"/>
      <c r="M26" s="299">
        <f>SUM(C26:L26)/2</f>
        <v>0</v>
      </c>
      <c r="N26" s="297"/>
    </row>
    <row r="27" spans="1:14" ht="14.25" customHeight="1" x14ac:dyDescent="0.2">
      <c r="A27" s="11"/>
      <c r="B27" s="20" t="s">
        <v>24</v>
      </c>
      <c r="C27" s="193"/>
      <c r="D27" s="194"/>
      <c r="E27" s="194"/>
      <c r="F27" s="194"/>
      <c r="G27" s="194"/>
      <c r="H27" s="194"/>
      <c r="I27" s="194"/>
      <c r="J27" s="194"/>
      <c r="K27" s="194"/>
      <c r="L27" s="194"/>
      <c r="M27" s="299">
        <f>SUM(C27:L27)/2</f>
        <v>0</v>
      </c>
      <c r="N27" s="297"/>
    </row>
    <row r="28" spans="1:14" ht="14.25" customHeight="1" x14ac:dyDescent="0.2">
      <c r="A28" s="11"/>
      <c r="B28" s="20" t="s">
        <v>25</v>
      </c>
      <c r="C28" s="300">
        <f>C24+C25+C27</f>
        <v>0</v>
      </c>
      <c r="D28" s="301">
        <f t="shared" ref="D28:L28" si="1">D24+D25+D27</f>
        <v>0</v>
      </c>
      <c r="E28" s="301">
        <f t="shared" si="1"/>
        <v>0</v>
      </c>
      <c r="F28" s="301">
        <f t="shared" si="1"/>
        <v>0</v>
      </c>
      <c r="G28" s="301">
        <f t="shared" si="1"/>
        <v>0</v>
      </c>
      <c r="H28" s="301">
        <f t="shared" si="1"/>
        <v>0</v>
      </c>
      <c r="I28" s="301">
        <f t="shared" si="1"/>
        <v>0</v>
      </c>
      <c r="J28" s="301">
        <f t="shared" si="1"/>
        <v>0</v>
      </c>
      <c r="K28" s="301">
        <f t="shared" si="1"/>
        <v>0</v>
      </c>
      <c r="L28" s="301">
        <f t="shared" si="1"/>
        <v>0</v>
      </c>
      <c r="M28" s="299">
        <f>SUM(C28:L28)/2</f>
        <v>0</v>
      </c>
      <c r="N28" s="297"/>
    </row>
    <row r="29" spans="1:14" ht="14.25" customHeight="1" x14ac:dyDescent="0.2">
      <c r="A29" s="10"/>
      <c r="B29" s="26"/>
      <c r="C29" s="144"/>
      <c r="D29" s="138"/>
      <c r="E29" s="138"/>
      <c r="F29" s="137"/>
      <c r="G29" s="138"/>
      <c r="H29" s="138"/>
      <c r="I29" s="138"/>
      <c r="J29" s="138"/>
      <c r="K29" s="138"/>
      <c r="L29" s="138"/>
      <c r="M29" s="145"/>
      <c r="N29" s="297"/>
    </row>
    <row r="30" spans="1:14" ht="14.25" customHeight="1" x14ac:dyDescent="0.2">
      <c r="A30" s="9"/>
      <c r="B30" s="19" t="s">
        <v>154</v>
      </c>
      <c r="C30" s="139"/>
      <c r="D30" s="133"/>
      <c r="E30" s="133"/>
      <c r="F30" s="133"/>
      <c r="G30" s="133"/>
      <c r="H30" s="133"/>
      <c r="I30" s="133"/>
      <c r="J30" s="133"/>
      <c r="K30" s="133"/>
      <c r="L30" s="133"/>
      <c r="M30" s="140"/>
      <c r="N30" s="297"/>
    </row>
    <row r="31" spans="1:14" ht="14.25" customHeight="1" x14ac:dyDescent="0.2">
      <c r="A31" s="12"/>
      <c r="B31" s="20" t="s">
        <v>22</v>
      </c>
      <c r="C31" s="193"/>
      <c r="D31" s="194"/>
      <c r="E31" s="194"/>
      <c r="F31" s="194"/>
      <c r="G31" s="194"/>
      <c r="H31" s="194"/>
      <c r="I31" s="194"/>
      <c r="J31" s="194"/>
      <c r="K31" s="194"/>
      <c r="L31" s="194"/>
      <c r="M31" s="299">
        <f>SUM(C31:L31)/2</f>
        <v>0</v>
      </c>
      <c r="N31" s="297"/>
    </row>
    <row r="32" spans="1:14" ht="14.25" customHeight="1" x14ac:dyDescent="0.2">
      <c r="A32" s="12"/>
      <c r="B32" s="20" t="s">
        <v>23</v>
      </c>
      <c r="C32" s="193"/>
      <c r="D32" s="194"/>
      <c r="E32" s="194"/>
      <c r="F32" s="194"/>
      <c r="G32" s="194"/>
      <c r="H32" s="194"/>
      <c r="I32" s="194"/>
      <c r="J32" s="194"/>
      <c r="K32" s="194"/>
      <c r="L32" s="194"/>
      <c r="M32" s="299">
        <f>SUM(C32:L32)/2</f>
        <v>0</v>
      </c>
      <c r="N32" s="297"/>
    </row>
    <row r="33" spans="1:256" ht="14.25" customHeight="1" x14ac:dyDescent="0.2">
      <c r="A33" s="12"/>
      <c r="B33" s="413" t="s">
        <v>201</v>
      </c>
      <c r="C33" s="193"/>
      <c r="D33" s="194"/>
      <c r="E33" s="194"/>
      <c r="F33" s="194"/>
      <c r="G33" s="194"/>
      <c r="H33" s="194"/>
      <c r="I33" s="194"/>
      <c r="J33" s="194"/>
      <c r="K33" s="194"/>
      <c r="L33" s="194"/>
      <c r="M33" s="299">
        <f>SUM(C33:L33)/2</f>
        <v>0</v>
      </c>
      <c r="N33" s="297"/>
    </row>
    <row r="34" spans="1:256" ht="14.25" customHeight="1" x14ac:dyDescent="0.2">
      <c r="A34" s="10"/>
      <c r="B34" s="20" t="s">
        <v>24</v>
      </c>
      <c r="C34" s="193"/>
      <c r="D34" s="194"/>
      <c r="E34" s="194"/>
      <c r="F34" s="194"/>
      <c r="G34" s="194"/>
      <c r="H34" s="194"/>
      <c r="I34" s="194"/>
      <c r="J34" s="194"/>
      <c r="K34" s="194"/>
      <c r="L34" s="194"/>
      <c r="M34" s="299">
        <f>SUM(C34:L34)/2</f>
        <v>0</v>
      </c>
      <c r="N34" s="297"/>
    </row>
    <row r="35" spans="1:256" ht="14.25" customHeight="1" x14ac:dyDescent="0.2">
      <c r="A35" s="9"/>
      <c r="B35" s="20" t="s">
        <v>25</v>
      </c>
      <c r="C35" s="300">
        <f>C31+C32+C34</f>
        <v>0</v>
      </c>
      <c r="D35" s="301">
        <f t="shared" ref="D35:L35" si="2">D31+D32+D34</f>
        <v>0</v>
      </c>
      <c r="E35" s="301">
        <f t="shared" si="2"/>
        <v>0</v>
      </c>
      <c r="F35" s="301">
        <f t="shared" si="2"/>
        <v>0</v>
      </c>
      <c r="G35" s="301">
        <f t="shared" si="2"/>
        <v>0</v>
      </c>
      <c r="H35" s="301">
        <f t="shared" si="2"/>
        <v>0</v>
      </c>
      <c r="I35" s="301">
        <f t="shared" si="2"/>
        <v>0</v>
      </c>
      <c r="J35" s="301">
        <f t="shared" si="2"/>
        <v>0</v>
      </c>
      <c r="K35" s="301">
        <f t="shared" si="2"/>
        <v>0</v>
      </c>
      <c r="L35" s="301">
        <f t="shared" si="2"/>
        <v>0</v>
      </c>
      <c r="M35" s="299">
        <f>SUM(C35:L35)/2</f>
        <v>0</v>
      </c>
      <c r="N35" s="297"/>
    </row>
    <row r="36" spans="1:256" ht="14.25" customHeight="1" x14ac:dyDescent="0.2">
      <c r="A36" s="9"/>
      <c r="B36" s="20"/>
      <c r="C36" s="201"/>
      <c r="D36" s="202"/>
      <c r="E36" s="202"/>
      <c r="F36" s="202"/>
      <c r="G36" s="202"/>
      <c r="H36" s="202"/>
      <c r="I36" s="202"/>
      <c r="J36" s="202"/>
      <c r="K36" s="202"/>
      <c r="L36" s="202"/>
      <c r="M36" s="203"/>
      <c r="N36" s="297"/>
    </row>
    <row r="37" spans="1:256" ht="14.25" customHeight="1" x14ac:dyDescent="0.2">
      <c r="A37" s="12"/>
      <c r="B37" s="22" t="s">
        <v>138</v>
      </c>
      <c r="C37" s="300">
        <f>C21+C28+C35</f>
        <v>0</v>
      </c>
      <c r="D37" s="301">
        <f>D21+D28+D35</f>
        <v>0</v>
      </c>
      <c r="E37" s="301">
        <f>E21+E28+E35</f>
        <v>0</v>
      </c>
      <c r="F37" s="301">
        <f>F21+F28+F35</f>
        <v>0</v>
      </c>
      <c r="G37" s="301">
        <f t="shared" ref="G37:L37" si="3">G21+G28+G35</f>
        <v>0</v>
      </c>
      <c r="H37" s="301">
        <f t="shared" si="3"/>
        <v>0</v>
      </c>
      <c r="I37" s="301">
        <f t="shared" si="3"/>
        <v>0</v>
      </c>
      <c r="J37" s="301">
        <f t="shared" si="3"/>
        <v>0</v>
      </c>
      <c r="K37" s="301">
        <f t="shared" si="3"/>
        <v>0</v>
      </c>
      <c r="L37" s="301">
        <f t="shared" si="3"/>
        <v>0</v>
      </c>
      <c r="M37" s="299">
        <f>SUM(C37:L37)/2</f>
        <v>0</v>
      </c>
      <c r="N37" s="297"/>
    </row>
    <row r="38" spans="1:256" ht="28.5" customHeight="1" x14ac:dyDescent="0.2">
      <c r="A38" s="44"/>
      <c r="B38" s="192" t="s">
        <v>144</v>
      </c>
      <c r="C38" s="147"/>
      <c r="D38" s="148"/>
      <c r="E38" s="148"/>
      <c r="F38" s="148"/>
      <c r="G38" s="148"/>
      <c r="H38" s="148"/>
      <c r="I38" s="148"/>
      <c r="J38" s="148"/>
      <c r="K38" s="148"/>
      <c r="L38" s="148"/>
      <c r="M38" s="200"/>
      <c r="N38" s="302" t="str">
        <f>IF(M38&lt;M37,"Value must be at least as large as total without gold"," ")</f>
        <v xml:space="preserve"> </v>
      </c>
    </row>
    <row r="39" spans="1:256" s="29" customFormat="1" ht="14.25" x14ac:dyDescent="0.2">
      <c r="A39" s="16"/>
      <c r="B39" s="15"/>
      <c r="C39" s="17"/>
      <c r="D39" s="17"/>
      <c r="E39" s="17"/>
      <c r="F39" s="17"/>
      <c r="G39" s="17"/>
      <c r="H39" s="17"/>
      <c r="I39" s="17"/>
      <c r="J39" s="17"/>
      <c r="K39" s="17"/>
      <c r="L39" s="17"/>
      <c r="M39" s="17"/>
      <c r="N39" s="297"/>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row>
    <row r="40" spans="1:256" ht="12.75" customHeight="1" x14ac:dyDescent="0.2">
      <c r="A40" s="437" t="s">
        <v>149</v>
      </c>
      <c r="B40" s="438"/>
      <c r="C40" s="438"/>
      <c r="D40" s="438"/>
      <c r="E40" s="438"/>
      <c r="F40" s="438"/>
      <c r="G40" s="438"/>
      <c r="H40" s="438"/>
      <c r="I40" s="438"/>
      <c r="J40" s="438"/>
      <c r="K40" s="438"/>
      <c r="L40" s="438"/>
      <c r="M40" s="438"/>
      <c r="N40" s="297"/>
    </row>
    <row r="41" spans="1:256" x14ac:dyDescent="0.2">
      <c r="A41" s="438"/>
      <c r="B41" s="438"/>
      <c r="C41" s="438"/>
      <c r="D41" s="438"/>
      <c r="E41" s="438"/>
      <c r="F41" s="438"/>
      <c r="G41" s="438"/>
      <c r="H41" s="438"/>
      <c r="I41" s="438"/>
      <c r="J41" s="438"/>
      <c r="K41" s="438"/>
      <c r="L41" s="438"/>
      <c r="M41" s="438"/>
      <c r="N41" s="297"/>
    </row>
    <row r="42" spans="1:256" x14ac:dyDescent="0.2">
      <c r="A42" s="438"/>
      <c r="B42" s="438"/>
      <c r="C42" s="438"/>
      <c r="D42" s="438"/>
      <c r="E42" s="438"/>
      <c r="F42" s="438"/>
      <c r="G42" s="438"/>
      <c r="H42" s="438"/>
      <c r="I42" s="438"/>
      <c r="J42" s="438"/>
      <c r="K42" s="438"/>
      <c r="L42" s="438"/>
      <c r="M42" s="438"/>
      <c r="N42" s="297"/>
    </row>
    <row r="43" spans="1:256" ht="14.25" x14ac:dyDescent="0.2">
      <c r="A43" s="16"/>
      <c r="B43" s="15"/>
      <c r="C43" s="17"/>
      <c r="D43" s="17"/>
      <c r="E43" s="17"/>
      <c r="F43" s="17"/>
      <c r="G43" s="17"/>
      <c r="H43" s="17"/>
      <c r="I43" s="17"/>
      <c r="J43" s="17"/>
      <c r="K43" s="17"/>
      <c r="L43" s="17"/>
      <c r="M43" s="18"/>
    </row>
    <row r="44" spans="1:256" x14ac:dyDescent="0.2">
      <c r="A44" s="20"/>
      <c r="B44" s="20"/>
      <c r="C44" s="45"/>
      <c r="D44" s="45"/>
      <c r="E44" s="45"/>
      <c r="F44" s="45"/>
      <c r="G44" s="45"/>
      <c r="H44" s="45"/>
      <c r="I44" s="45"/>
      <c r="J44" s="45"/>
      <c r="K44" s="45"/>
      <c r="L44" s="45"/>
      <c r="M44" s="45"/>
    </row>
    <row r="45" spans="1:256" x14ac:dyDescent="0.2">
      <c r="A45" s="20"/>
      <c r="B45" s="20"/>
      <c r="C45" s="45"/>
      <c r="D45" s="45"/>
      <c r="E45" s="45"/>
      <c r="F45" s="45"/>
      <c r="G45" s="45"/>
      <c r="H45" s="45"/>
      <c r="I45" s="45"/>
      <c r="J45" s="45"/>
      <c r="K45" s="45"/>
      <c r="L45" s="45"/>
      <c r="M45" s="46"/>
    </row>
    <row r="46" spans="1:256" x14ac:dyDescent="0.2">
      <c r="A46" s="20"/>
      <c r="B46" s="20"/>
      <c r="C46" s="45"/>
      <c r="D46" s="45"/>
      <c r="E46" s="45"/>
      <c r="F46" s="45"/>
      <c r="G46" s="45"/>
      <c r="H46" s="45"/>
      <c r="I46" s="45"/>
      <c r="J46" s="45"/>
      <c r="K46" s="45"/>
      <c r="L46" s="45"/>
      <c r="M46" s="46"/>
    </row>
    <row r="47" spans="1:256" x14ac:dyDescent="0.2">
      <c r="A47" s="20"/>
      <c r="B47" s="20"/>
      <c r="C47" s="45"/>
      <c r="D47" s="45"/>
      <c r="E47" s="45"/>
      <c r="F47" s="45"/>
      <c r="G47" s="45"/>
      <c r="H47" s="45"/>
      <c r="I47" s="45"/>
      <c r="J47" s="45"/>
      <c r="K47" s="45"/>
      <c r="L47" s="45"/>
      <c r="M47" s="46"/>
    </row>
    <row r="48" spans="1:256" ht="14.25" x14ac:dyDescent="0.2">
      <c r="A48" s="16"/>
      <c r="B48" s="15"/>
      <c r="C48" s="17"/>
      <c r="D48" s="17"/>
      <c r="E48" s="17"/>
      <c r="F48" s="17"/>
      <c r="G48" s="17"/>
      <c r="H48" s="17"/>
      <c r="I48" s="17"/>
      <c r="J48" s="17"/>
      <c r="K48" s="17"/>
      <c r="L48" s="17"/>
      <c r="M48" s="18"/>
    </row>
    <row r="49" spans="1:13" x14ac:dyDescent="0.2">
      <c r="A49" s="20"/>
      <c r="B49" s="20"/>
      <c r="C49" s="45"/>
      <c r="D49" s="45"/>
      <c r="E49" s="45"/>
      <c r="F49" s="45"/>
      <c r="G49" s="45"/>
      <c r="H49" s="45"/>
      <c r="I49" s="45"/>
      <c r="J49" s="45"/>
      <c r="K49" s="45"/>
      <c r="L49" s="45"/>
      <c r="M49" s="45"/>
    </row>
    <row r="50" spans="1:13" x14ac:dyDescent="0.2">
      <c r="A50" s="20"/>
      <c r="B50" s="20"/>
      <c r="C50" s="45"/>
      <c r="D50" s="45"/>
      <c r="E50" s="45"/>
      <c r="F50" s="45"/>
      <c r="G50" s="45"/>
      <c r="H50" s="45"/>
      <c r="I50" s="45"/>
      <c r="J50" s="45"/>
      <c r="K50" s="45"/>
      <c r="L50" s="45"/>
      <c r="M50" s="46"/>
    </row>
    <row r="51" spans="1:13" x14ac:dyDescent="0.2">
      <c r="A51" s="20"/>
      <c r="B51" s="20"/>
      <c r="C51" s="45"/>
      <c r="D51" s="45"/>
      <c r="E51" s="45"/>
      <c r="F51" s="45"/>
      <c r="G51" s="45"/>
      <c r="H51" s="45"/>
      <c r="I51" s="45"/>
      <c r="J51" s="45"/>
      <c r="K51" s="45"/>
      <c r="L51" s="45"/>
      <c r="M51" s="46"/>
    </row>
  </sheetData>
  <sheetProtection sheet="1" objects="1" scenarios="1" selectLockedCells="1"/>
  <mergeCells count="8">
    <mergeCell ref="L4:M4"/>
    <mergeCell ref="C4:H4"/>
    <mergeCell ref="A40:M42"/>
    <mergeCell ref="A7:M7"/>
    <mergeCell ref="A12:M12"/>
    <mergeCell ref="A9:M9"/>
    <mergeCell ref="A10:M10"/>
    <mergeCell ref="A11:M11"/>
  </mergeCells>
  <phoneticPr fontId="19" type="noConversion"/>
  <conditionalFormatting sqref="D28:L28">
    <cfRule type="cellIs" dxfId="183" priority="4" stopIfTrue="1" operator="notEqual">
      <formula>MargError(SUM(D24:D27),D28)</formula>
    </cfRule>
  </conditionalFormatting>
  <conditionalFormatting sqref="M38">
    <cfRule type="cellIs" dxfId="182" priority="7" stopIfTrue="1" operator="lessThan">
      <formula>M37</formula>
    </cfRule>
  </conditionalFormatting>
  <conditionalFormatting sqref="M17:M20 M24:M27 M31:M33">
    <cfRule type="cellIs" dxfId="181" priority="8" stopIfTrue="1" operator="notEqual">
      <formula>MargError(SUM(C17:L17)/2,M17)</formula>
    </cfRule>
  </conditionalFormatting>
  <conditionalFormatting sqref="M35">
    <cfRule type="cellIs" dxfId="180" priority="9" stopIfTrue="1" operator="notEqual">
      <formula>MargError(SUM(M31:M34),M35)</formula>
    </cfRule>
    <cfRule type="cellIs" dxfId="179" priority="10" stopIfTrue="1" operator="notEqual">
      <formula>MargError(SUM(C35:L35)/2,M35)</formula>
    </cfRule>
  </conditionalFormatting>
  <conditionalFormatting sqref="M39 M5">
    <cfRule type="cellIs" dxfId="178" priority="11" stopIfTrue="1" operator="lessThan">
      <formula>#REF!</formula>
    </cfRule>
    <cfRule type="cellIs" dxfId="177" priority="12" stopIfTrue="1" operator="notEqual">
      <formula>MargError(SUM($M$43,#REF!,$M$29,$M$22),$M$49)</formula>
    </cfRule>
  </conditionalFormatting>
  <conditionalFormatting sqref="M37">
    <cfRule type="cellIs" dxfId="176" priority="13" stopIfTrue="1" operator="notEqual">
      <formula>MargError(SUM(M34,M28,M21),M37)</formula>
    </cfRule>
    <cfRule type="cellIs" dxfId="175" priority="14" stopIfTrue="1" operator="notEqual">
      <formula>MargError(SUM(C37:L37)/2,M37)</formula>
    </cfRule>
  </conditionalFormatting>
  <conditionalFormatting sqref="M34">
    <cfRule type="cellIs" dxfId="174" priority="15" stopIfTrue="1" operator="notEqual">
      <formula>MargError(SUM(M31:M32),M34)</formula>
    </cfRule>
    <cfRule type="cellIs" dxfId="173" priority="16" stopIfTrue="1" operator="notEqual">
      <formula>MargError(SUM(C34:L34)/2,M34)</formula>
    </cfRule>
  </conditionalFormatting>
  <conditionalFormatting sqref="C37:L37">
    <cfRule type="cellIs" dxfId="172" priority="17" stopIfTrue="1" operator="notEqual">
      <formula>MargError(SUM(C34,C28,C21),C37)</formula>
    </cfRule>
  </conditionalFormatting>
  <conditionalFormatting sqref="M8 M45:M48 M50:M51">
    <cfRule type="cellIs" dxfId="171" priority="18" stopIfTrue="1" operator="lessThan">
      <formula>M6</formula>
    </cfRule>
    <cfRule type="cellIs" dxfId="170" priority="19" stopIfTrue="1" operator="notEqual">
      <formula>MargError(SUM($M$43,#REF!,$M$29,$M$22),$M$49)</formula>
    </cfRule>
  </conditionalFormatting>
  <conditionalFormatting sqref="M43">
    <cfRule type="cellIs" dxfId="169" priority="20" stopIfTrue="1" operator="lessThan">
      <formula>M42</formula>
    </cfRule>
    <cfRule type="cellIs" dxfId="168" priority="21" stopIfTrue="1" operator="notEqual">
      <formula>MargError(SUM($M$43,#REF!,$M$29,$M$22),$M$49)</formula>
    </cfRule>
  </conditionalFormatting>
  <conditionalFormatting sqref="M6">
    <cfRule type="cellIs" dxfId="167" priority="22" stopIfTrue="1" operator="lessThan">
      <formula>#REF!</formula>
    </cfRule>
    <cfRule type="cellIs" dxfId="166" priority="23" stopIfTrue="1" operator="notEqual">
      <formula>MargError(SUM($M$43,#REF!,$M$29,$M$22),$M$49)</formula>
    </cfRule>
  </conditionalFormatting>
  <conditionalFormatting sqref="M1:M3">
    <cfRule type="cellIs" dxfId="165" priority="24" stopIfTrue="1" operator="lessThan">
      <formula>#REF!</formula>
    </cfRule>
    <cfRule type="cellIs" dxfId="164" priority="25" stopIfTrue="1" operator="notEqual">
      <formula>MargError(SUM($M$43,#REF!,$M$29,$M$22),$M$49)</formula>
    </cfRule>
  </conditionalFormatting>
  <conditionalFormatting sqref="D21:L21">
    <cfRule type="cellIs" dxfId="163" priority="35" stopIfTrue="1" operator="notEqual">
      <formula>MargError(SUM(D17:D20),D21)</formula>
    </cfRule>
  </conditionalFormatting>
  <conditionalFormatting sqref="M21 M28">
    <cfRule type="cellIs" dxfId="162" priority="36" stopIfTrue="1" operator="notEqual">
      <formula>MargError(SUM(M17:M20),M21)</formula>
    </cfRule>
    <cfRule type="cellIs" dxfId="161" priority="37" stopIfTrue="1" operator="notEqual">
      <formula>MargError(SUM(C21:L21)/2,M21)</formula>
    </cfRule>
  </conditionalFormatting>
  <conditionalFormatting sqref="C21">
    <cfRule type="cellIs" dxfId="160" priority="5" stopIfTrue="1" operator="notEqual">
      <formula>MargError(SUM(C18:C20),C21)</formula>
    </cfRule>
  </conditionalFormatting>
  <conditionalFormatting sqref="C28">
    <cfRule type="cellIs" dxfId="159" priority="3" stopIfTrue="1" operator="notEqual">
      <formula>MargError(SUM(C25:C27),C28)</formula>
    </cfRule>
  </conditionalFormatting>
  <conditionalFormatting sqref="D35:L35">
    <cfRule type="cellIs" dxfId="158" priority="2" stopIfTrue="1" operator="notEqual">
      <formula>MargError(SUM(D31:D34),D35)</formula>
    </cfRule>
  </conditionalFormatting>
  <conditionalFormatting sqref="C35">
    <cfRule type="cellIs" dxfId="157" priority="1" stopIfTrue="1" operator="notEqual">
      <formula>MargError(SUM(C32:C34),C35)</formula>
    </cfRule>
  </conditionalFormatting>
  <pageMargins left="0.2" right="0.12" top="0.39370078740157483"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zoomScaleNormal="100" workbookViewId="0">
      <selection activeCell="C17" sqref="C17"/>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4" ht="15.75" customHeight="1" x14ac:dyDescent="0.2">
      <c r="A1" s="48" t="s">
        <v>35</v>
      </c>
      <c r="B1" s="47"/>
      <c r="C1" s="45"/>
      <c r="D1" s="45"/>
      <c r="E1" s="45"/>
      <c r="F1" s="45"/>
      <c r="G1" s="45"/>
      <c r="H1" s="45"/>
      <c r="I1" s="45"/>
      <c r="J1" s="45"/>
      <c r="K1" s="45"/>
      <c r="L1" s="45"/>
      <c r="M1" s="45"/>
      <c r="N1" s="297"/>
    </row>
    <row r="2" spans="1:14" ht="15.75" customHeight="1" x14ac:dyDescent="0.2">
      <c r="A2" s="48"/>
      <c r="B2" s="47"/>
      <c r="C2" s="45"/>
      <c r="D2" s="45"/>
      <c r="E2" s="45"/>
      <c r="F2" s="45"/>
      <c r="G2" s="45"/>
      <c r="H2" s="45"/>
      <c r="I2" s="45"/>
      <c r="J2" s="45"/>
      <c r="K2" s="45"/>
      <c r="L2" s="45"/>
      <c r="M2" s="45"/>
      <c r="N2" s="297"/>
    </row>
    <row r="3" spans="1:14" ht="15.75" customHeight="1" x14ac:dyDescent="0.2">
      <c r="A3" s="48"/>
      <c r="B3" s="47"/>
      <c r="C3" s="45"/>
      <c r="D3" s="45"/>
      <c r="E3" s="45"/>
      <c r="F3" s="45"/>
      <c r="G3" s="45"/>
      <c r="H3" s="45"/>
      <c r="I3" s="45"/>
      <c r="J3" s="45"/>
      <c r="K3" s="45"/>
      <c r="L3" s="45"/>
      <c r="M3" s="45"/>
      <c r="N3" s="297"/>
    </row>
    <row r="4" spans="1:14" ht="15.75" customHeight="1" x14ac:dyDescent="0.2">
      <c r="A4" s="20"/>
      <c r="B4" s="47" t="s">
        <v>147</v>
      </c>
      <c r="C4" s="436">
        <f>'Table 1A'!C4:H4</f>
        <v>0</v>
      </c>
      <c r="D4" s="436"/>
      <c r="E4" s="436"/>
      <c r="F4" s="436"/>
      <c r="G4" s="436"/>
      <c r="H4" s="436"/>
      <c r="I4" s="196" t="s">
        <v>148</v>
      </c>
      <c r="J4" s="298"/>
      <c r="K4" s="297"/>
      <c r="L4" s="434">
        <f>'Table 1A'!L4:M4</f>
        <v>42522</v>
      </c>
      <c r="M4" s="435"/>
      <c r="N4" s="297"/>
    </row>
    <row r="5" spans="1:14" ht="15.75" customHeight="1" x14ac:dyDescent="0.2">
      <c r="A5" s="48"/>
      <c r="B5" s="47"/>
      <c r="C5" s="45"/>
      <c r="D5" s="45"/>
      <c r="E5" s="45"/>
      <c r="F5" s="45"/>
      <c r="G5" s="45"/>
      <c r="H5" s="45"/>
      <c r="I5" s="45"/>
      <c r="J5" s="45"/>
      <c r="K5" s="45"/>
      <c r="L5" s="45"/>
      <c r="M5" s="45"/>
      <c r="N5" s="297"/>
    </row>
    <row r="6" spans="1:14" ht="15.75" customHeight="1" x14ac:dyDescent="0.2">
      <c r="A6" s="20"/>
      <c r="B6" s="20"/>
      <c r="C6" s="45"/>
      <c r="D6" s="45"/>
      <c r="E6" s="45"/>
      <c r="F6" s="45"/>
      <c r="G6" s="45"/>
      <c r="H6" s="45"/>
      <c r="I6" s="45"/>
      <c r="J6" s="45"/>
      <c r="K6" s="45"/>
      <c r="L6" s="45"/>
      <c r="M6" s="45"/>
      <c r="N6" s="297"/>
    </row>
    <row r="7" spans="1:14" ht="15.75" customHeight="1" x14ac:dyDescent="0.2">
      <c r="A7" s="430" t="s">
        <v>124</v>
      </c>
      <c r="B7" s="430"/>
      <c r="C7" s="430"/>
      <c r="D7" s="430"/>
      <c r="E7" s="430"/>
      <c r="F7" s="430"/>
      <c r="G7" s="430"/>
      <c r="H7" s="430"/>
      <c r="I7" s="430"/>
      <c r="J7" s="430"/>
      <c r="K7" s="430"/>
      <c r="L7" s="430"/>
      <c r="M7" s="430"/>
      <c r="N7" s="297"/>
    </row>
    <row r="8" spans="1:14" ht="15.75" customHeight="1" x14ac:dyDescent="0.2">
      <c r="A8" s="20"/>
      <c r="B8" s="20"/>
      <c r="C8" s="45"/>
      <c r="D8" s="45"/>
      <c r="E8" s="45"/>
      <c r="F8" s="45"/>
      <c r="G8" s="45"/>
      <c r="H8" s="45"/>
      <c r="I8" s="45"/>
      <c r="J8" s="45"/>
      <c r="K8" s="45"/>
      <c r="L8" s="45"/>
      <c r="M8" s="45"/>
      <c r="N8" s="297"/>
    </row>
    <row r="9" spans="1:14" ht="23.25" customHeight="1" x14ac:dyDescent="0.2">
      <c r="A9" s="431" t="s">
        <v>123</v>
      </c>
      <c r="B9" s="431"/>
      <c r="C9" s="431"/>
      <c r="D9" s="431"/>
      <c r="E9" s="431"/>
      <c r="F9" s="431"/>
      <c r="G9" s="431"/>
      <c r="H9" s="431"/>
      <c r="I9" s="431"/>
      <c r="J9" s="431"/>
      <c r="K9" s="431"/>
      <c r="L9" s="431"/>
      <c r="M9" s="431"/>
      <c r="N9" s="297"/>
    </row>
    <row r="10" spans="1:14" ht="23.25" customHeight="1" x14ac:dyDescent="0.2">
      <c r="A10" s="432" t="s">
        <v>34</v>
      </c>
      <c r="B10" s="432"/>
      <c r="C10" s="432"/>
      <c r="D10" s="432"/>
      <c r="E10" s="432"/>
      <c r="F10" s="432"/>
      <c r="G10" s="432"/>
      <c r="H10" s="432"/>
      <c r="I10" s="432"/>
      <c r="J10" s="432"/>
      <c r="K10" s="432"/>
      <c r="L10" s="432"/>
      <c r="M10" s="432"/>
      <c r="N10" s="297"/>
    </row>
    <row r="11" spans="1:14" ht="15.75" customHeight="1" x14ac:dyDescent="0.2">
      <c r="A11" s="433"/>
      <c r="B11" s="433"/>
      <c r="C11" s="433"/>
      <c r="D11" s="433"/>
      <c r="E11" s="433"/>
      <c r="F11" s="433"/>
      <c r="G11" s="433"/>
      <c r="H11" s="433"/>
      <c r="I11" s="433"/>
      <c r="J11" s="433"/>
      <c r="K11" s="433"/>
      <c r="L11" s="433"/>
      <c r="M11" s="433"/>
      <c r="N11" s="297"/>
    </row>
    <row r="12" spans="1:14" ht="15.75" customHeight="1" x14ac:dyDescent="0.2">
      <c r="A12" s="429" t="s">
        <v>19</v>
      </c>
      <c r="B12" s="429"/>
      <c r="C12" s="429"/>
      <c r="D12" s="429"/>
      <c r="E12" s="429"/>
      <c r="F12" s="429"/>
      <c r="G12" s="429"/>
      <c r="H12" s="429"/>
      <c r="I12" s="429"/>
      <c r="J12" s="429"/>
      <c r="K12" s="429"/>
      <c r="L12" s="429"/>
      <c r="M12" s="429"/>
      <c r="N12" s="297"/>
    </row>
    <row r="13" spans="1:14" ht="15" customHeight="1" x14ac:dyDescent="0.2">
      <c r="A13" s="2"/>
      <c r="B13" s="3"/>
      <c r="C13" s="4"/>
      <c r="D13" s="5"/>
      <c r="E13" s="5"/>
      <c r="F13" s="5"/>
      <c r="G13" s="5"/>
      <c r="H13" s="5"/>
      <c r="I13" s="6"/>
      <c r="J13" s="31"/>
      <c r="K13" s="7"/>
      <c r="L13" s="31"/>
      <c r="M13" s="5" t="s">
        <v>0</v>
      </c>
      <c r="N13" s="297"/>
    </row>
    <row r="14" spans="1:14" ht="15" customHeight="1" x14ac:dyDescent="0.2">
      <c r="A14" s="8"/>
      <c r="B14" s="14" t="s">
        <v>33</v>
      </c>
      <c r="C14" s="23" t="s">
        <v>1</v>
      </c>
      <c r="D14" s="23" t="s">
        <v>2</v>
      </c>
      <c r="E14" s="24" t="s">
        <v>3</v>
      </c>
      <c r="F14" s="24" t="s">
        <v>4</v>
      </c>
      <c r="G14" s="24" t="s">
        <v>5</v>
      </c>
      <c r="H14" s="24" t="s">
        <v>6</v>
      </c>
      <c r="I14" s="30" t="s">
        <v>7</v>
      </c>
      <c r="J14" s="24" t="s">
        <v>8</v>
      </c>
      <c r="K14" s="32" t="s">
        <v>9</v>
      </c>
      <c r="L14" s="24" t="s">
        <v>20</v>
      </c>
      <c r="M14" s="24" t="s">
        <v>21</v>
      </c>
      <c r="N14" s="297"/>
    </row>
    <row r="15" spans="1:14" ht="18.75" customHeight="1" x14ac:dyDescent="0.2">
      <c r="A15" s="9"/>
      <c r="B15" s="33" t="s">
        <v>10</v>
      </c>
      <c r="C15" s="134"/>
      <c r="D15" s="135"/>
      <c r="E15" s="135"/>
      <c r="F15" s="135"/>
      <c r="G15" s="135"/>
      <c r="H15" s="135"/>
      <c r="I15" s="135"/>
      <c r="J15" s="135"/>
      <c r="K15" s="135"/>
      <c r="L15" s="135"/>
      <c r="M15" s="136"/>
      <c r="N15" s="297"/>
    </row>
    <row r="16" spans="1:14" ht="14.25" customHeight="1" x14ac:dyDescent="0.2">
      <c r="A16" s="9"/>
      <c r="B16" s="19" t="s">
        <v>145</v>
      </c>
      <c r="C16" s="139"/>
      <c r="D16" s="133"/>
      <c r="E16" s="133"/>
      <c r="F16" s="133"/>
      <c r="G16" s="133"/>
      <c r="H16" s="133"/>
      <c r="I16" s="133"/>
      <c r="J16" s="133"/>
      <c r="K16" s="133"/>
      <c r="L16" s="133"/>
      <c r="M16" s="140"/>
      <c r="N16" s="297"/>
    </row>
    <row r="17" spans="1:14" ht="14.25" customHeight="1" x14ac:dyDescent="0.2">
      <c r="A17" s="10"/>
      <c r="B17" s="20" t="s">
        <v>22</v>
      </c>
      <c r="C17" s="193"/>
      <c r="D17" s="194"/>
      <c r="E17" s="194"/>
      <c r="F17" s="194"/>
      <c r="G17" s="194"/>
      <c r="H17" s="194"/>
      <c r="I17" s="194"/>
      <c r="J17" s="194"/>
      <c r="K17" s="194"/>
      <c r="L17" s="194"/>
      <c r="M17" s="299">
        <f>SUM(C17:L17)/2</f>
        <v>0</v>
      </c>
      <c r="N17" s="297"/>
    </row>
    <row r="18" spans="1:14" ht="14.25" customHeight="1" x14ac:dyDescent="0.2">
      <c r="A18" s="11"/>
      <c r="B18" s="20" t="s">
        <v>23</v>
      </c>
      <c r="C18" s="193"/>
      <c r="D18" s="194"/>
      <c r="E18" s="194"/>
      <c r="F18" s="194"/>
      <c r="G18" s="194"/>
      <c r="H18" s="194"/>
      <c r="I18" s="194"/>
      <c r="J18" s="194"/>
      <c r="K18" s="194"/>
      <c r="L18" s="194"/>
      <c r="M18" s="299">
        <f>SUM(C18:L18)/2</f>
        <v>0</v>
      </c>
      <c r="N18" s="297"/>
    </row>
    <row r="19" spans="1:14" ht="14.25" customHeight="1" x14ac:dyDescent="0.2">
      <c r="A19" s="11"/>
      <c r="B19" s="413" t="s">
        <v>201</v>
      </c>
      <c r="C19" s="193"/>
      <c r="D19" s="194"/>
      <c r="E19" s="194"/>
      <c r="F19" s="194"/>
      <c r="G19" s="194"/>
      <c r="H19" s="194"/>
      <c r="I19" s="194"/>
      <c r="J19" s="194"/>
      <c r="K19" s="194"/>
      <c r="L19" s="194"/>
      <c r="M19" s="299">
        <f>SUM(C19:L19)/2</f>
        <v>0</v>
      </c>
      <c r="N19" s="297"/>
    </row>
    <row r="20" spans="1:14" ht="14.25" customHeight="1" x14ac:dyDescent="0.2">
      <c r="A20" s="11"/>
      <c r="B20" s="20" t="s">
        <v>24</v>
      </c>
      <c r="C20" s="193"/>
      <c r="D20" s="194"/>
      <c r="E20" s="194"/>
      <c r="F20" s="194"/>
      <c r="G20" s="194"/>
      <c r="H20" s="194"/>
      <c r="I20" s="194"/>
      <c r="J20" s="194"/>
      <c r="K20" s="194"/>
      <c r="L20" s="194"/>
      <c r="M20" s="299">
        <f>SUM(C20:L20)/2</f>
        <v>0</v>
      </c>
      <c r="N20" s="297"/>
    </row>
    <row r="21" spans="1:14" ht="14.25" customHeight="1" x14ac:dyDescent="0.2">
      <c r="A21" s="10"/>
      <c r="B21" s="20" t="s">
        <v>25</v>
      </c>
      <c r="C21" s="300">
        <f>C17+C18+C20</f>
        <v>0</v>
      </c>
      <c r="D21" s="301">
        <f t="shared" ref="D21:L21" si="0">D17+D18+D20</f>
        <v>0</v>
      </c>
      <c r="E21" s="301">
        <f t="shared" si="0"/>
        <v>0</v>
      </c>
      <c r="F21" s="301">
        <f t="shared" si="0"/>
        <v>0</v>
      </c>
      <c r="G21" s="301">
        <f t="shared" si="0"/>
        <v>0</v>
      </c>
      <c r="H21" s="301">
        <f t="shared" si="0"/>
        <v>0</v>
      </c>
      <c r="I21" s="301">
        <f t="shared" si="0"/>
        <v>0</v>
      </c>
      <c r="J21" s="301">
        <f t="shared" si="0"/>
        <v>0</v>
      </c>
      <c r="K21" s="301">
        <f t="shared" si="0"/>
        <v>0</v>
      </c>
      <c r="L21" s="301">
        <f t="shared" si="0"/>
        <v>0</v>
      </c>
      <c r="M21" s="299">
        <f>SUM(C21:L21)/2</f>
        <v>0</v>
      </c>
      <c r="N21" s="297"/>
    </row>
    <row r="22" spans="1:14" ht="14.25" customHeight="1" x14ac:dyDescent="0.2">
      <c r="A22" s="11"/>
      <c r="B22" s="27"/>
      <c r="C22" s="144"/>
      <c r="D22" s="138"/>
      <c r="E22" s="138"/>
      <c r="F22" s="137"/>
      <c r="G22" s="138"/>
      <c r="H22" s="138"/>
      <c r="I22" s="138"/>
      <c r="J22" s="138"/>
      <c r="K22" s="138"/>
      <c r="L22" s="138"/>
      <c r="M22" s="145"/>
      <c r="N22" s="297"/>
    </row>
    <row r="23" spans="1:14" ht="14.25" customHeight="1" x14ac:dyDescent="0.2">
      <c r="A23" s="11"/>
      <c r="B23" s="19" t="s">
        <v>27</v>
      </c>
      <c r="C23" s="139"/>
      <c r="D23" s="133"/>
      <c r="E23" s="133"/>
      <c r="F23" s="133"/>
      <c r="G23" s="133"/>
      <c r="H23" s="133"/>
      <c r="I23" s="133"/>
      <c r="J23" s="133"/>
      <c r="K23" s="133"/>
      <c r="L23" s="133"/>
      <c r="M23" s="140"/>
      <c r="N23" s="297"/>
    </row>
    <row r="24" spans="1:14" ht="14.25" customHeight="1" x14ac:dyDescent="0.2">
      <c r="A24" s="9"/>
      <c r="B24" s="20" t="s">
        <v>22</v>
      </c>
      <c r="C24" s="193"/>
      <c r="D24" s="194"/>
      <c r="E24" s="194"/>
      <c r="F24" s="194"/>
      <c r="G24" s="194"/>
      <c r="H24" s="194"/>
      <c r="I24" s="194"/>
      <c r="J24" s="194"/>
      <c r="K24" s="194"/>
      <c r="L24" s="194"/>
      <c r="M24" s="299">
        <f>SUM(C24:L24)/2</f>
        <v>0</v>
      </c>
      <c r="N24" s="297"/>
    </row>
    <row r="25" spans="1:14" ht="14.25" customHeight="1" x14ac:dyDescent="0.2">
      <c r="A25" s="10"/>
      <c r="B25" s="20" t="s">
        <v>23</v>
      </c>
      <c r="C25" s="193"/>
      <c r="D25" s="194"/>
      <c r="E25" s="194"/>
      <c r="F25" s="194"/>
      <c r="G25" s="194"/>
      <c r="H25" s="194"/>
      <c r="I25" s="194"/>
      <c r="J25" s="194"/>
      <c r="K25" s="194"/>
      <c r="L25" s="194"/>
      <c r="M25" s="299">
        <f>SUM(C25:L25)/2</f>
        <v>0</v>
      </c>
      <c r="N25" s="297"/>
    </row>
    <row r="26" spans="1:14" ht="14.25" customHeight="1" x14ac:dyDescent="0.2">
      <c r="A26" s="10"/>
      <c r="B26" s="413" t="s">
        <v>201</v>
      </c>
      <c r="C26" s="193"/>
      <c r="D26" s="194"/>
      <c r="E26" s="194"/>
      <c r="F26" s="194"/>
      <c r="G26" s="194"/>
      <c r="H26" s="194"/>
      <c r="I26" s="194"/>
      <c r="J26" s="194"/>
      <c r="K26" s="194"/>
      <c r="L26" s="194"/>
      <c r="M26" s="299">
        <f>SUM(C26:L26)/2</f>
        <v>0</v>
      </c>
      <c r="N26" s="297"/>
    </row>
    <row r="27" spans="1:14" ht="14.25" customHeight="1" x14ac:dyDescent="0.2">
      <c r="A27" s="11"/>
      <c r="B27" s="20" t="s">
        <v>24</v>
      </c>
      <c r="C27" s="193"/>
      <c r="D27" s="194"/>
      <c r="E27" s="194"/>
      <c r="F27" s="194"/>
      <c r="G27" s="194"/>
      <c r="H27" s="194"/>
      <c r="I27" s="194"/>
      <c r="J27" s="194"/>
      <c r="K27" s="194"/>
      <c r="L27" s="194"/>
      <c r="M27" s="299">
        <f>SUM(C27:L27)/2</f>
        <v>0</v>
      </c>
      <c r="N27" s="297"/>
    </row>
    <row r="28" spans="1:14" ht="14.25" customHeight="1" x14ac:dyDescent="0.2">
      <c r="A28" s="11"/>
      <c r="B28" s="20" t="s">
        <v>25</v>
      </c>
      <c r="C28" s="300">
        <f>C24+C25+C27</f>
        <v>0</v>
      </c>
      <c r="D28" s="301">
        <f t="shared" ref="D28:L28" si="1">D24+D25+D27</f>
        <v>0</v>
      </c>
      <c r="E28" s="301">
        <f t="shared" si="1"/>
        <v>0</v>
      </c>
      <c r="F28" s="301">
        <f t="shared" si="1"/>
        <v>0</v>
      </c>
      <c r="G28" s="301">
        <f t="shared" si="1"/>
        <v>0</v>
      </c>
      <c r="H28" s="301">
        <f t="shared" si="1"/>
        <v>0</v>
      </c>
      <c r="I28" s="301">
        <f t="shared" si="1"/>
        <v>0</v>
      </c>
      <c r="J28" s="301">
        <f t="shared" si="1"/>
        <v>0</v>
      </c>
      <c r="K28" s="301">
        <f t="shared" si="1"/>
        <v>0</v>
      </c>
      <c r="L28" s="301">
        <f t="shared" si="1"/>
        <v>0</v>
      </c>
      <c r="M28" s="299">
        <f>SUM(C28:L28)/2</f>
        <v>0</v>
      </c>
      <c r="N28" s="297"/>
    </row>
    <row r="29" spans="1:14" ht="14.25" customHeight="1" x14ac:dyDescent="0.2">
      <c r="A29" s="10"/>
      <c r="B29" s="26"/>
      <c r="C29" s="144"/>
      <c r="D29" s="138"/>
      <c r="E29" s="138"/>
      <c r="F29" s="137"/>
      <c r="G29" s="138"/>
      <c r="H29" s="138"/>
      <c r="I29" s="138"/>
      <c r="J29" s="138"/>
      <c r="K29" s="138"/>
      <c r="L29" s="138"/>
      <c r="M29" s="145"/>
      <c r="N29" s="297"/>
    </row>
    <row r="30" spans="1:14" ht="14.25" customHeight="1" x14ac:dyDescent="0.2">
      <c r="A30" s="9"/>
      <c r="B30" s="19" t="s">
        <v>155</v>
      </c>
      <c r="C30" s="139"/>
      <c r="D30" s="133"/>
      <c r="E30" s="133"/>
      <c r="F30" s="133"/>
      <c r="G30" s="133"/>
      <c r="H30" s="133"/>
      <c r="I30" s="133"/>
      <c r="J30" s="133"/>
      <c r="K30" s="133"/>
      <c r="L30" s="133"/>
      <c r="M30" s="140"/>
      <c r="N30" s="297"/>
    </row>
    <row r="31" spans="1:14" ht="14.25" customHeight="1" x14ac:dyDescent="0.2">
      <c r="A31" s="12"/>
      <c r="B31" s="20" t="s">
        <v>22</v>
      </c>
      <c r="C31" s="193"/>
      <c r="D31" s="194"/>
      <c r="E31" s="194"/>
      <c r="F31" s="194"/>
      <c r="G31" s="194"/>
      <c r="H31" s="194"/>
      <c r="I31" s="194"/>
      <c r="J31" s="194"/>
      <c r="K31" s="194"/>
      <c r="L31" s="194"/>
      <c r="M31" s="299">
        <f>SUM(C31:L31)/2</f>
        <v>0</v>
      </c>
      <c r="N31" s="297"/>
    </row>
    <row r="32" spans="1:14" ht="14.25" customHeight="1" x14ac:dyDescent="0.2">
      <c r="A32" s="12"/>
      <c r="B32" s="20" t="s">
        <v>23</v>
      </c>
      <c r="C32" s="193"/>
      <c r="D32" s="194"/>
      <c r="E32" s="194"/>
      <c r="F32" s="194"/>
      <c r="G32" s="194"/>
      <c r="H32" s="194"/>
      <c r="I32" s="194"/>
      <c r="J32" s="194"/>
      <c r="K32" s="194"/>
      <c r="L32" s="194"/>
      <c r="M32" s="299">
        <f>SUM(C32:L32)/2</f>
        <v>0</v>
      </c>
      <c r="N32" s="297"/>
    </row>
    <row r="33" spans="1:256" ht="14.25" customHeight="1" x14ac:dyDescent="0.2">
      <c r="A33" s="12"/>
      <c r="B33" s="413" t="s">
        <v>201</v>
      </c>
      <c r="C33" s="193"/>
      <c r="D33" s="194"/>
      <c r="E33" s="194"/>
      <c r="F33" s="194"/>
      <c r="G33" s="194"/>
      <c r="H33" s="194"/>
      <c r="I33" s="194"/>
      <c r="J33" s="194"/>
      <c r="K33" s="194"/>
      <c r="L33" s="194"/>
      <c r="M33" s="299">
        <f>SUM(C33:L33)/2</f>
        <v>0</v>
      </c>
      <c r="N33" s="297"/>
    </row>
    <row r="34" spans="1:256" ht="14.25" customHeight="1" x14ac:dyDescent="0.2">
      <c r="A34" s="10"/>
      <c r="B34" s="20" t="s">
        <v>24</v>
      </c>
      <c r="C34" s="193"/>
      <c r="D34" s="194"/>
      <c r="E34" s="194"/>
      <c r="F34" s="194"/>
      <c r="G34" s="194"/>
      <c r="H34" s="194"/>
      <c r="I34" s="194"/>
      <c r="J34" s="194"/>
      <c r="K34" s="194"/>
      <c r="L34" s="194"/>
      <c r="M34" s="299">
        <f>SUM(C34:L34)/2</f>
        <v>0</v>
      </c>
      <c r="N34" s="297"/>
    </row>
    <row r="35" spans="1:256" ht="14.25" customHeight="1" x14ac:dyDescent="0.2">
      <c r="A35" s="9"/>
      <c r="B35" s="20" t="s">
        <v>25</v>
      </c>
      <c r="C35" s="300">
        <f>C31+C32+C34</f>
        <v>0</v>
      </c>
      <c r="D35" s="301">
        <f t="shared" ref="D35:L35" si="2">D31+D32+D34</f>
        <v>0</v>
      </c>
      <c r="E35" s="301">
        <f t="shared" si="2"/>
        <v>0</v>
      </c>
      <c r="F35" s="301">
        <f t="shared" si="2"/>
        <v>0</v>
      </c>
      <c r="G35" s="301">
        <f t="shared" si="2"/>
        <v>0</v>
      </c>
      <c r="H35" s="301">
        <f t="shared" si="2"/>
        <v>0</v>
      </c>
      <c r="I35" s="301">
        <f t="shared" si="2"/>
        <v>0</v>
      </c>
      <c r="J35" s="301">
        <f t="shared" si="2"/>
        <v>0</v>
      </c>
      <c r="K35" s="301">
        <f t="shared" si="2"/>
        <v>0</v>
      </c>
      <c r="L35" s="301">
        <f t="shared" si="2"/>
        <v>0</v>
      </c>
      <c r="M35" s="299">
        <f>SUM(C35:L35)/2</f>
        <v>0</v>
      </c>
      <c r="N35" s="297"/>
    </row>
    <row r="36" spans="1:256" ht="14.25" customHeight="1" x14ac:dyDescent="0.2">
      <c r="A36" s="9"/>
      <c r="B36" s="20"/>
      <c r="C36" s="201"/>
      <c r="D36" s="202"/>
      <c r="E36" s="202"/>
      <c r="F36" s="202"/>
      <c r="G36" s="202"/>
      <c r="H36" s="202"/>
      <c r="I36" s="202"/>
      <c r="J36" s="202"/>
      <c r="K36" s="202"/>
      <c r="L36" s="202"/>
      <c r="M36" s="203"/>
      <c r="N36" s="297"/>
    </row>
    <row r="37" spans="1:256" ht="14.25" customHeight="1" x14ac:dyDescent="0.2">
      <c r="A37" s="12"/>
      <c r="B37" s="22" t="s">
        <v>138</v>
      </c>
      <c r="C37" s="300">
        <f>C21+C28+C35</f>
        <v>0</v>
      </c>
      <c r="D37" s="301">
        <f>D21+D28+D35</f>
        <v>0</v>
      </c>
      <c r="E37" s="301">
        <f>E21+E28+E35</f>
        <v>0</v>
      </c>
      <c r="F37" s="301">
        <f>F21+F28+F35</f>
        <v>0</v>
      </c>
      <c r="G37" s="301">
        <f t="shared" ref="G37:L37" si="3">G21+G28+G35</f>
        <v>0</v>
      </c>
      <c r="H37" s="301">
        <f t="shared" si="3"/>
        <v>0</v>
      </c>
      <c r="I37" s="301">
        <f t="shared" si="3"/>
        <v>0</v>
      </c>
      <c r="J37" s="301">
        <f t="shared" si="3"/>
        <v>0</v>
      </c>
      <c r="K37" s="301">
        <f t="shared" si="3"/>
        <v>0</v>
      </c>
      <c r="L37" s="301">
        <f t="shared" si="3"/>
        <v>0</v>
      </c>
      <c r="M37" s="299">
        <f>SUM(C37:L37)/2</f>
        <v>0</v>
      </c>
      <c r="N37" s="297"/>
    </row>
    <row r="38" spans="1:256" ht="28.5" customHeight="1" x14ac:dyDescent="0.2">
      <c r="A38" s="44"/>
      <c r="B38" s="192" t="s">
        <v>144</v>
      </c>
      <c r="C38" s="147"/>
      <c r="D38" s="148"/>
      <c r="E38" s="148"/>
      <c r="F38" s="148"/>
      <c r="G38" s="148"/>
      <c r="H38" s="148"/>
      <c r="I38" s="148"/>
      <c r="J38" s="148"/>
      <c r="K38" s="148"/>
      <c r="L38" s="148"/>
      <c r="M38" s="200"/>
      <c r="N38" s="302" t="str">
        <f>IF(M38&lt;M37,"Value must be at least as large as total without gold"," ")</f>
        <v xml:space="preserve"> </v>
      </c>
    </row>
    <row r="39" spans="1:256" s="29" customFormat="1" ht="14.25" x14ac:dyDescent="0.2">
      <c r="A39" s="16"/>
      <c r="B39" s="15"/>
      <c r="C39" s="17"/>
      <c r="D39" s="17"/>
      <c r="E39" s="17"/>
      <c r="F39" s="17"/>
      <c r="G39" s="17"/>
      <c r="H39" s="17"/>
      <c r="I39" s="17"/>
      <c r="J39" s="17"/>
      <c r="K39" s="17"/>
      <c r="L39" s="17"/>
      <c r="M39" s="17"/>
      <c r="N39" s="297"/>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row>
    <row r="40" spans="1:256" ht="12.75" customHeight="1" x14ac:dyDescent="0.2">
      <c r="A40" s="437" t="s">
        <v>149</v>
      </c>
      <c r="B40" s="438"/>
      <c r="C40" s="438"/>
      <c r="D40" s="438"/>
      <c r="E40" s="438"/>
      <c r="F40" s="438"/>
      <c r="G40" s="438"/>
      <c r="H40" s="438"/>
      <c r="I40" s="438"/>
      <c r="J40" s="438"/>
      <c r="K40" s="438"/>
      <c r="L40" s="438"/>
      <c r="M40" s="438"/>
      <c r="N40" s="297"/>
    </row>
    <row r="41" spans="1:256" x14ac:dyDescent="0.2">
      <c r="A41" s="438"/>
      <c r="B41" s="438"/>
      <c r="C41" s="438"/>
      <c r="D41" s="438"/>
      <c r="E41" s="438"/>
      <c r="F41" s="438"/>
      <c r="G41" s="438"/>
      <c r="H41" s="438"/>
      <c r="I41" s="438"/>
      <c r="J41" s="438"/>
      <c r="K41" s="438"/>
      <c r="L41" s="438"/>
      <c r="M41" s="438"/>
      <c r="N41" s="297"/>
    </row>
    <row r="42" spans="1:256" x14ac:dyDescent="0.2">
      <c r="A42" s="438"/>
      <c r="B42" s="438"/>
      <c r="C42" s="438"/>
      <c r="D42" s="438"/>
      <c r="E42" s="438"/>
      <c r="F42" s="438"/>
      <c r="G42" s="438"/>
      <c r="H42" s="438"/>
      <c r="I42" s="438"/>
      <c r="J42" s="438"/>
      <c r="K42" s="438"/>
      <c r="L42" s="438"/>
      <c r="M42" s="438"/>
      <c r="N42" s="297"/>
    </row>
    <row r="43" spans="1:256" ht="14.25" x14ac:dyDescent="0.2">
      <c r="A43" s="16"/>
      <c r="B43" s="15"/>
      <c r="C43" s="17"/>
      <c r="D43" s="17"/>
      <c r="E43" s="17"/>
      <c r="F43" s="17"/>
      <c r="G43" s="17"/>
      <c r="H43" s="17"/>
      <c r="I43" s="17"/>
      <c r="J43" s="17"/>
      <c r="K43" s="17"/>
      <c r="L43" s="17"/>
      <c r="M43" s="18"/>
    </row>
    <row r="44" spans="1:256" x14ac:dyDescent="0.2">
      <c r="A44" s="20"/>
      <c r="B44" s="20"/>
      <c r="C44" s="45"/>
      <c r="D44" s="45"/>
      <c r="E44" s="45"/>
      <c r="F44" s="45"/>
      <c r="G44" s="45"/>
      <c r="H44" s="45"/>
      <c r="I44" s="45"/>
      <c r="J44" s="45"/>
      <c r="K44" s="45"/>
      <c r="L44" s="45"/>
      <c r="M44" s="45"/>
    </row>
    <row r="45" spans="1:256" x14ac:dyDescent="0.2">
      <c r="A45" s="20"/>
      <c r="B45" s="20"/>
      <c r="C45" s="45"/>
      <c r="D45" s="45"/>
      <c r="E45" s="45"/>
      <c r="F45" s="45"/>
      <c r="G45" s="45"/>
      <c r="H45" s="45"/>
      <c r="I45" s="45"/>
      <c r="J45" s="45"/>
      <c r="K45" s="45"/>
      <c r="L45" s="45"/>
      <c r="M45" s="46"/>
    </row>
    <row r="46" spans="1:256" x14ac:dyDescent="0.2">
      <c r="A46" s="20"/>
      <c r="B46" s="20"/>
      <c r="C46" s="45"/>
      <c r="D46" s="45"/>
      <c r="E46" s="45"/>
      <c r="F46" s="45"/>
      <c r="G46" s="45"/>
      <c r="H46" s="45"/>
      <c r="I46" s="45"/>
      <c r="J46" s="45"/>
      <c r="K46" s="45"/>
      <c r="L46" s="45"/>
      <c r="M46" s="46"/>
    </row>
    <row r="47" spans="1:256" x14ac:dyDescent="0.2">
      <c r="A47" s="20"/>
      <c r="B47" s="20"/>
      <c r="C47" s="45"/>
      <c r="D47" s="45"/>
      <c r="E47" s="45"/>
      <c r="F47" s="45"/>
      <c r="G47" s="45"/>
      <c r="H47" s="45"/>
      <c r="I47" s="45"/>
      <c r="J47" s="45"/>
      <c r="K47" s="45"/>
      <c r="L47" s="45"/>
      <c r="M47" s="46"/>
    </row>
    <row r="48" spans="1:256" ht="14.25" x14ac:dyDescent="0.2">
      <c r="A48" s="16"/>
      <c r="B48" s="15"/>
      <c r="C48" s="17"/>
      <c r="D48" s="17"/>
      <c r="E48" s="17"/>
      <c r="F48" s="17"/>
      <c r="G48" s="17"/>
      <c r="H48" s="17"/>
      <c r="I48" s="17"/>
      <c r="J48" s="17"/>
      <c r="K48" s="17"/>
      <c r="L48" s="17"/>
      <c r="M48" s="18"/>
    </row>
    <row r="49" spans="1:13" x14ac:dyDescent="0.2">
      <c r="A49" s="20"/>
      <c r="B49" s="20"/>
      <c r="C49" s="45"/>
      <c r="D49" s="45"/>
      <c r="E49" s="45"/>
      <c r="F49" s="45"/>
      <c r="G49" s="45"/>
      <c r="H49" s="45"/>
      <c r="I49" s="45"/>
      <c r="J49" s="45"/>
      <c r="K49" s="45"/>
      <c r="L49" s="45"/>
      <c r="M49" s="45"/>
    </row>
    <row r="50" spans="1:13" x14ac:dyDescent="0.2">
      <c r="A50" s="20"/>
      <c r="B50" s="20"/>
      <c r="C50" s="45"/>
      <c r="D50" s="45"/>
      <c r="E50" s="45"/>
      <c r="F50" s="45"/>
      <c r="G50" s="45"/>
      <c r="H50" s="45"/>
      <c r="I50" s="45"/>
      <c r="J50" s="45"/>
      <c r="K50" s="45"/>
      <c r="L50" s="45"/>
      <c r="M50" s="46"/>
    </row>
    <row r="51" spans="1:13" x14ac:dyDescent="0.2">
      <c r="A51" s="20"/>
      <c r="B51" s="20"/>
      <c r="C51" s="45"/>
      <c r="D51" s="45"/>
      <c r="E51" s="45"/>
      <c r="F51" s="45"/>
      <c r="G51" s="45"/>
      <c r="H51" s="45"/>
      <c r="I51" s="45"/>
      <c r="J51" s="45"/>
      <c r="K51" s="45"/>
      <c r="L51" s="45"/>
      <c r="M51" s="46"/>
    </row>
  </sheetData>
  <sheetProtection sheet="1" objects="1" scenarios="1" selectLockedCells="1"/>
  <mergeCells count="8">
    <mergeCell ref="A40:M42"/>
    <mergeCell ref="C4:H4"/>
    <mergeCell ref="L4:M4"/>
    <mergeCell ref="A7:M7"/>
    <mergeCell ref="A12:M12"/>
    <mergeCell ref="A9:M9"/>
    <mergeCell ref="A10:M10"/>
    <mergeCell ref="A11:M11"/>
  </mergeCells>
  <phoneticPr fontId="19" type="noConversion"/>
  <conditionalFormatting sqref="M17:M20 M24:M27 M31:M33">
    <cfRule type="cellIs" dxfId="156" priority="5" stopIfTrue="1" operator="notEqual">
      <formula>MargError(SUM(C17:L17)/2,M17)</formula>
    </cfRule>
  </conditionalFormatting>
  <conditionalFormatting sqref="M35">
    <cfRule type="cellIs" dxfId="155" priority="6" stopIfTrue="1" operator="notEqual">
      <formula>MargError(SUM(M31:M34),M35)</formula>
    </cfRule>
    <cfRule type="cellIs" dxfId="154" priority="7" stopIfTrue="1" operator="notEqual">
      <formula>MargError(SUM(C35:L35)/2,M35)</formula>
    </cfRule>
  </conditionalFormatting>
  <conditionalFormatting sqref="M38">
    <cfRule type="cellIs" dxfId="153" priority="8" stopIfTrue="1" operator="lessThan">
      <formula>M37</formula>
    </cfRule>
  </conditionalFormatting>
  <conditionalFormatting sqref="M39 M5">
    <cfRule type="cellIs" dxfId="152" priority="9" stopIfTrue="1" operator="lessThan">
      <formula>#REF!</formula>
    </cfRule>
    <cfRule type="cellIs" dxfId="151" priority="10" stopIfTrue="1" operator="notEqual">
      <formula>MargError(SUM($M$43,#REF!,$M$29,$M$22),$M$49)</formula>
    </cfRule>
  </conditionalFormatting>
  <conditionalFormatting sqref="M34">
    <cfRule type="cellIs" dxfId="150" priority="11" stopIfTrue="1" operator="notEqual">
      <formula>MargError(SUM(M31:M32),M34)</formula>
    </cfRule>
    <cfRule type="cellIs" dxfId="149" priority="12" stopIfTrue="1" operator="notEqual">
      <formula>MargError(SUM(C34:L34)/2,M34)</formula>
    </cfRule>
  </conditionalFormatting>
  <conditionalFormatting sqref="C37:L37">
    <cfRule type="cellIs" dxfId="148" priority="13" stopIfTrue="1" operator="notEqual">
      <formula>MargError(SUM(C34,C28,C21),C37)</formula>
    </cfRule>
  </conditionalFormatting>
  <conditionalFormatting sqref="M37">
    <cfRule type="cellIs" dxfId="147" priority="14" stopIfTrue="1" operator="notEqual">
      <formula>MargError(SUM(M34,M28,M21),M37)</formula>
    </cfRule>
    <cfRule type="cellIs" dxfId="146" priority="15" stopIfTrue="1" operator="notEqual">
      <formula>MargError(SUM(C37:L37)/2,M37)</formula>
    </cfRule>
  </conditionalFormatting>
  <conditionalFormatting sqref="M8 M45:M48 M50:M51">
    <cfRule type="cellIs" dxfId="145" priority="16" stopIfTrue="1" operator="lessThan">
      <formula>M6</formula>
    </cfRule>
    <cfRule type="cellIs" dxfId="144" priority="17" stopIfTrue="1" operator="notEqual">
      <formula>MargError(SUM($M$43,#REF!,$M$29,$M$22),$M$49)</formula>
    </cfRule>
  </conditionalFormatting>
  <conditionalFormatting sqref="M43">
    <cfRule type="cellIs" dxfId="143" priority="18" stopIfTrue="1" operator="lessThan">
      <formula>M42</formula>
    </cfRule>
    <cfRule type="cellIs" dxfId="142" priority="19" stopIfTrue="1" operator="notEqual">
      <formula>MargError(SUM($M$43,#REF!,$M$29,$M$22),$M$49)</formula>
    </cfRule>
  </conditionalFormatting>
  <conditionalFormatting sqref="M6">
    <cfRule type="cellIs" dxfId="141" priority="20" stopIfTrue="1" operator="lessThan">
      <formula>#REF!</formula>
    </cfRule>
    <cfRule type="cellIs" dxfId="140" priority="21" stopIfTrue="1" operator="notEqual">
      <formula>MargError(SUM($M$43,#REF!,$M$29,$M$22),$M$49)</formula>
    </cfRule>
  </conditionalFormatting>
  <conditionalFormatting sqref="M1:M3">
    <cfRule type="cellIs" dxfId="139" priority="22" stopIfTrue="1" operator="lessThan">
      <formula>#REF!</formula>
    </cfRule>
    <cfRule type="cellIs" dxfId="138" priority="23" stopIfTrue="1" operator="notEqual">
      <formula>MargError(SUM($M$43,#REF!,$M$29,$M$22),$M$49)</formula>
    </cfRule>
  </conditionalFormatting>
  <conditionalFormatting sqref="M21 M28">
    <cfRule type="cellIs" dxfId="137" priority="42" stopIfTrue="1" operator="notEqual">
      <formula>MargError(SUM(M17:M20),M21)</formula>
    </cfRule>
    <cfRule type="cellIs" dxfId="136" priority="43" stopIfTrue="1" operator="notEqual">
      <formula>MargError(SUM(C21:L21)/2,M21)</formula>
    </cfRule>
  </conditionalFormatting>
  <conditionalFormatting sqref="C21:L21">
    <cfRule type="cellIs" dxfId="135" priority="3" stopIfTrue="1" operator="notEqual">
      <formula>MargError(SUM(C18:C20),C21)</formula>
    </cfRule>
  </conditionalFormatting>
  <conditionalFormatting sqref="C28:L28">
    <cfRule type="cellIs" dxfId="134" priority="2" stopIfTrue="1" operator="notEqual">
      <formula>MargError(SUM(C25:C27),C28)</formula>
    </cfRule>
  </conditionalFormatting>
  <conditionalFormatting sqref="C35:L35">
    <cfRule type="cellIs" dxfId="133" priority="1" stopIfTrue="1" operator="notEqual">
      <formula>MargError(SUM(C32:C34),C35)</formula>
    </cfRule>
  </conditionalFormatting>
  <pageMargins left="0.19685039370078741" right="0.19685039370078741" top="0.39370078740157483"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zoomScaleNormal="100" workbookViewId="0">
      <selection activeCell="C17" sqref="C17"/>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4" ht="15.75" customHeight="1" x14ac:dyDescent="0.2">
      <c r="A1" s="48" t="s">
        <v>36</v>
      </c>
      <c r="B1" s="48"/>
      <c r="C1" s="45"/>
      <c r="D1" s="45"/>
      <c r="E1" s="45"/>
      <c r="F1" s="45"/>
      <c r="G1" s="45"/>
      <c r="H1" s="45"/>
      <c r="I1" s="45"/>
      <c r="J1" s="45"/>
      <c r="K1" s="45"/>
      <c r="L1" s="45"/>
      <c r="M1" s="45"/>
      <c r="N1" s="297"/>
    </row>
    <row r="2" spans="1:14" ht="15.75" customHeight="1" x14ac:dyDescent="0.2">
      <c r="A2" s="48"/>
      <c r="B2" s="48"/>
      <c r="C2" s="45"/>
      <c r="D2" s="45"/>
      <c r="E2" s="45"/>
      <c r="F2" s="45"/>
      <c r="G2" s="45"/>
      <c r="H2" s="45"/>
      <c r="I2" s="45"/>
      <c r="J2" s="45"/>
      <c r="K2" s="45"/>
      <c r="L2" s="45"/>
      <c r="M2" s="45"/>
      <c r="N2" s="297"/>
    </row>
    <row r="3" spans="1:14" ht="15.75" customHeight="1" x14ac:dyDescent="0.2">
      <c r="A3" s="48"/>
      <c r="B3" s="48"/>
      <c r="C3" s="45"/>
      <c r="D3" s="45"/>
      <c r="E3" s="45"/>
      <c r="F3" s="45"/>
      <c r="G3" s="45"/>
      <c r="H3" s="45"/>
      <c r="I3" s="45"/>
      <c r="J3" s="45"/>
      <c r="K3" s="45"/>
      <c r="L3" s="45"/>
      <c r="M3" s="45"/>
      <c r="N3" s="297"/>
    </row>
    <row r="4" spans="1:14" ht="15.75" customHeight="1" x14ac:dyDescent="0.2">
      <c r="A4" s="48"/>
      <c r="B4" s="47" t="s">
        <v>147</v>
      </c>
      <c r="C4" s="436">
        <f>'Table 1A'!C4:H4</f>
        <v>0</v>
      </c>
      <c r="D4" s="436"/>
      <c r="E4" s="436"/>
      <c r="F4" s="436"/>
      <c r="G4" s="436"/>
      <c r="H4" s="436"/>
      <c r="I4" s="196" t="s">
        <v>148</v>
      </c>
      <c r="J4" s="297"/>
      <c r="K4" s="297"/>
      <c r="L4" s="434">
        <f>'Table 1A'!L4:M4</f>
        <v>42522</v>
      </c>
      <c r="M4" s="435"/>
      <c r="N4" s="297"/>
    </row>
    <row r="5" spans="1:14" ht="15.75" customHeight="1" x14ac:dyDescent="0.2">
      <c r="A5" s="48"/>
      <c r="B5" s="48"/>
      <c r="C5" s="45"/>
      <c r="D5" s="45"/>
      <c r="E5" s="45"/>
      <c r="F5" s="45"/>
      <c r="G5" s="45"/>
      <c r="H5" s="45"/>
      <c r="I5" s="45"/>
      <c r="J5" s="45"/>
      <c r="K5" s="45"/>
      <c r="L5" s="45"/>
      <c r="M5" s="45"/>
      <c r="N5" s="297"/>
    </row>
    <row r="6" spans="1:14" ht="15.75" customHeight="1" x14ac:dyDescent="0.2">
      <c r="A6" s="20"/>
      <c r="B6" s="20"/>
      <c r="C6" s="45"/>
      <c r="D6" s="45"/>
      <c r="E6" s="45"/>
      <c r="F6" s="45"/>
      <c r="G6" s="45"/>
      <c r="H6" s="45"/>
      <c r="I6" s="45"/>
      <c r="J6" s="45"/>
      <c r="K6" s="45"/>
      <c r="L6" s="45"/>
      <c r="M6" s="45"/>
      <c r="N6" s="297"/>
    </row>
    <row r="7" spans="1:14" ht="15.75" customHeight="1" x14ac:dyDescent="0.2">
      <c r="A7" s="430" t="s">
        <v>124</v>
      </c>
      <c r="B7" s="430"/>
      <c r="C7" s="430"/>
      <c r="D7" s="430"/>
      <c r="E7" s="430"/>
      <c r="F7" s="430"/>
      <c r="G7" s="430"/>
      <c r="H7" s="430"/>
      <c r="I7" s="430"/>
      <c r="J7" s="430"/>
      <c r="K7" s="430"/>
      <c r="L7" s="430"/>
      <c r="M7" s="430"/>
      <c r="N7" s="297"/>
    </row>
    <row r="8" spans="1:14" ht="15.75" customHeight="1" x14ac:dyDescent="0.2">
      <c r="A8" s="20"/>
      <c r="B8" s="20"/>
      <c r="C8" s="45"/>
      <c r="D8" s="45"/>
      <c r="E8" s="45"/>
      <c r="F8" s="45"/>
      <c r="G8" s="45"/>
      <c r="H8" s="45"/>
      <c r="I8" s="45"/>
      <c r="J8" s="45"/>
      <c r="K8" s="45"/>
      <c r="L8" s="45"/>
      <c r="M8" s="45"/>
      <c r="N8" s="297"/>
    </row>
    <row r="9" spans="1:14" ht="23.25" customHeight="1" x14ac:dyDescent="0.2">
      <c r="A9" s="431" t="s">
        <v>143</v>
      </c>
      <c r="B9" s="431"/>
      <c r="C9" s="431"/>
      <c r="D9" s="431"/>
      <c r="E9" s="431"/>
      <c r="F9" s="431"/>
      <c r="G9" s="431"/>
      <c r="H9" s="431"/>
      <c r="I9" s="431"/>
      <c r="J9" s="431"/>
      <c r="K9" s="431"/>
      <c r="L9" s="431"/>
      <c r="M9" s="431"/>
      <c r="N9" s="297"/>
    </row>
    <row r="10" spans="1:14" ht="23.25" customHeight="1" x14ac:dyDescent="0.2">
      <c r="A10" s="432" t="s">
        <v>18</v>
      </c>
      <c r="B10" s="432"/>
      <c r="C10" s="432"/>
      <c r="D10" s="432"/>
      <c r="E10" s="432"/>
      <c r="F10" s="432"/>
      <c r="G10" s="432"/>
      <c r="H10" s="432"/>
      <c r="I10" s="432"/>
      <c r="J10" s="432"/>
      <c r="K10" s="432"/>
      <c r="L10" s="432"/>
      <c r="M10" s="432"/>
      <c r="N10" s="297"/>
    </row>
    <row r="11" spans="1:14" ht="15.75" customHeight="1" x14ac:dyDescent="0.2">
      <c r="A11" s="433"/>
      <c r="B11" s="433"/>
      <c r="C11" s="433"/>
      <c r="D11" s="433"/>
      <c r="E11" s="433"/>
      <c r="F11" s="433"/>
      <c r="G11" s="433"/>
      <c r="H11" s="433"/>
      <c r="I11" s="433"/>
      <c r="J11" s="433"/>
      <c r="K11" s="433"/>
      <c r="L11" s="433"/>
      <c r="M11" s="433"/>
      <c r="N11" s="297"/>
    </row>
    <row r="12" spans="1:14" ht="15.75" customHeight="1" x14ac:dyDescent="0.2">
      <c r="A12" s="429" t="s">
        <v>19</v>
      </c>
      <c r="B12" s="429"/>
      <c r="C12" s="429"/>
      <c r="D12" s="429"/>
      <c r="E12" s="429"/>
      <c r="F12" s="429"/>
      <c r="G12" s="429"/>
      <c r="H12" s="429"/>
      <c r="I12" s="429"/>
      <c r="J12" s="429"/>
      <c r="K12" s="429"/>
      <c r="L12" s="429"/>
      <c r="M12" s="429"/>
      <c r="N12" s="297"/>
    </row>
    <row r="13" spans="1:14" ht="15" customHeight="1" x14ac:dyDescent="0.2">
      <c r="A13" s="2"/>
      <c r="B13" s="3"/>
      <c r="C13" s="4"/>
      <c r="D13" s="5"/>
      <c r="E13" s="5"/>
      <c r="F13" s="5"/>
      <c r="G13" s="5"/>
      <c r="H13" s="5"/>
      <c r="I13" s="6"/>
      <c r="J13" s="31"/>
      <c r="K13" s="7"/>
      <c r="L13" s="31"/>
      <c r="M13" s="5" t="s">
        <v>0</v>
      </c>
      <c r="N13" s="297"/>
    </row>
    <row r="14" spans="1:14" ht="15" customHeight="1" x14ac:dyDescent="0.2">
      <c r="A14" s="8"/>
      <c r="B14" s="14" t="s">
        <v>33</v>
      </c>
      <c r="C14" s="23" t="s">
        <v>1</v>
      </c>
      <c r="D14" s="23" t="s">
        <v>2</v>
      </c>
      <c r="E14" s="24" t="s">
        <v>3</v>
      </c>
      <c r="F14" s="24" t="s">
        <v>4</v>
      </c>
      <c r="G14" s="24" t="s">
        <v>5</v>
      </c>
      <c r="H14" s="24" t="s">
        <v>6</v>
      </c>
      <c r="I14" s="30" t="s">
        <v>7</v>
      </c>
      <c r="J14" s="24" t="s">
        <v>8</v>
      </c>
      <c r="K14" s="32" t="s">
        <v>9</v>
      </c>
      <c r="L14" s="24" t="s">
        <v>20</v>
      </c>
      <c r="M14" s="24" t="s">
        <v>21</v>
      </c>
      <c r="N14" s="297"/>
    </row>
    <row r="15" spans="1:14" ht="18.75" customHeight="1" x14ac:dyDescent="0.2">
      <c r="A15" s="49"/>
      <c r="B15" s="50" t="s">
        <v>11</v>
      </c>
      <c r="C15" s="134"/>
      <c r="D15" s="135"/>
      <c r="E15" s="135"/>
      <c r="F15" s="135"/>
      <c r="G15" s="135"/>
      <c r="H15" s="135"/>
      <c r="I15" s="135"/>
      <c r="J15" s="135"/>
      <c r="K15" s="135"/>
      <c r="L15" s="135"/>
      <c r="M15" s="136"/>
      <c r="N15" s="297"/>
    </row>
    <row r="16" spans="1:14" ht="14.25" customHeight="1" x14ac:dyDescent="0.2">
      <c r="A16" s="9"/>
      <c r="B16" s="19" t="s">
        <v>12</v>
      </c>
      <c r="C16" s="139"/>
      <c r="D16" s="133"/>
      <c r="E16" s="133"/>
      <c r="F16" s="133"/>
      <c r="G16" s="133"/>
      <c r="H16" s="133"/>
      <c r="I16" s="133"/>
      <c r="J16" s="133"/>
      <c r="K16" s="133"/>
      <c r="L16" s="133"/>
      <c r="M16" s="140"/>
      <c r="N16" s="297"/>
    </row>
    <row r="17" spans="1:14" ht="14.25" customHeight="1" x14ac:dyDescent="0.2">
      <c r="A17" s="10"/>
      <c r="B17" s="20" t="s">
        <v>22</v>
      </c>
      <c r="C17" s="193"/>
      <c r="D17" s="194"/>
      <c r="E17" s="194"/>
      <c r="F17" s="194"/>
      <c r="G17" s="194"/>
      <c r="H17" s="194"/>
      <c r="I17" s="194"/>
      <c r="J17" s="194"/>
      <c r="K17" s="194"/>
      <c r="L17" s="194"/>
      <c r="M17" s="299">
        <f>SUM(C17:L17)</f>
        <v>0</v>
      </c>
      <c r="N17" s="297"/>
    </row>
    <row r="18" spans="1:14" ht="14.25" customHeight="1" x14ac:dyDescent="0.2">
      <c r="A18" s="11"/>
      <c r="B18" s="20" t="s">
        <v>23</v>
      </c>
      <c r="C18" s="193"/>
      <c r="D18" s="194"/>
      <c r="E18" s="194"/>
      <c r="F18" s="194"/>
      <c r="G18" s="194"/>
      <c r="H18" s="194"/>
      <c r="I18" s="194"/>
      <c r="J18" s="194"/>
      <c r="K18" s="194"/>
      <c r="L18" s="194"/>
      <c r="M18" s="299">
        <f>SUM(C18:L18)</f>
        <v>0</v>
      </c>
      <c r="N18" s="297"/>
    </row>
    <row r="19" spans="1:14" ht="14.25" customHeight="1" x14ac:dyDescent="0.2">
      <c r="A19" s="11"/>
      <c r="B19" s="413" t="s">
        <v>201</v>
      </c>
      <c r="C19" s="193"/>
      <c r="D19" s="194"/>
      <c r="E19" s="194"/>
      <c r="F19" s="194"/>
      <c r="G19" s="194"/>
      <c r="H19" s="194"/>
      <c r="I19" s="194"/>
      <c r="J19" s="194"/>
      <c r="K19" s="194"/>
      <c r="L19" s="194"/>
      <c r="M19" s="299">
        <f>SUM(C19:L19)</f>
        <v>0</v>
      </c>
      <c r="N19" s="297"/>
    </row>
    <row r="20" spans="1:14" ht="14.25" customHeight="1" x14ac:dyDescent="0.2">
      <c r="A20" s="11"/>
      <c r="B20" s="20" t="s">
        <v>24</v>
      </c>
      <c r="C20" s="193"/>
      <c r="D20" s="194"/>
      <c r="E20" s="194"/>
      <c r="F20" s="194"/>
      <c r="G20" s="194"/>
      <c r="H20" s="194"/>
      <c r="I20" s="194"/>
      <c r="J20" s="194"/>
      <c r="K20" s="194"/>
      <c r="L20" s="194"/>
      <c r="M20" s="299">
        <f>SUM(C20:L20)</f>
        <v>0</v>
      </c>
      <c r="N20" s="297"/>
    </row>
    <row r="21" spans="1:14" ht="14.25" customHeight="1" x14ac:dyDescent="0.2">
      <c r="A21" s="10"/>
      <c r="B21" s="20" t="s">
        <v>25</v>
      </c>
      <c r="C21" s="300">
        <f>C17+C18+C20</f>
        <v>0</v>
      </c>
      <c r="D21" s="301">
        <f t="shared" ref="D21:L21" si="0">D17+D18+D20</f>
        <v>0</v>
      </c>
      <c r="E21" s="301">
        <f t="shared" si="0"/>
        <v>0</v>
      </c>
      <c r="F21" s="301">
        <f t="shared" si="0"/>
        <v>0</v>
      </c>
      <c r="G21" s="301">
        <f t="shared" si="0"/>
        <v>0</v>
      </c>
      <c r="H21" s="301">
        <f t="shared" si="0"/>
        <v>0</v>
      </c>
      <c r="I21" s="301">
        <f t="shared" si="0"/>
        <v>0</v>
      </c>
      <c r="J21" s="301">
        <f t="shared" si="0"/>
        <v>0</v>
      </c>
      <c r="K21" s="301">
        <f t="shared" si="0"/>
        <v>0</v>
      </c>
      <c r="L21" s="301">
        <f t="shared" si="0"/>
        <v>0</v>
      </c>
      <c r="M21" s="299">
        <f>SUM(C21:L21)</f>
        <v>0</v>
      </c>
      <c r="N21" s="297"/>
    </row>
    <row r="22" spans="1:14" ht="14.25" customHeight="1" x14ac:dyDescent="0.2">
      <c r="A22" s="11"/>
      <c r="B22" s="20"/>
      <c r="C22" s="144"/>
      <c r="D22" s="138"/>
      <c r="E22" s="138"/>
      <c r="F22" s="137"/>
      <c r="G22" s="138"/>
      <c r="H22" s="138"/>
      <c r="I22" s="138"/>
      <c r="J22" s="138"/>
      <c r="K22" s="138"/>
      <c r="L22" s="138"/>
      <c r="M22" s="145"/>
      <c r="N22" s="297"/>
    </row>
    <row r="23" spans="1:14" ht="14.25" customHeight="1" x14ac:dyDescent="0.2">
      <c r="A23" s="11"/>
      <c r="B23" s="19" t="s">
        <v>38</v>
      </c>
      <c r="C23" s="139"/>
      <c r="D23" s="133"/>
      <c r="E23" s="133"/>
      <c r="F23" s="133"/>
      <c r="G23" s="133"/>
      <c r="H23" s="133"/>
      <c r="I23" s="133"/>
      <c r="J23" s="133"/>
      <c r="K23" s="133"/>
      <c r="L23" s="133"/>
      <c r="M23" s="140"/>
      <c r="N23" s="297"/>
    </row>
    <row r="24" spans="1:14" ht="14.25" customHeight="1" x14ac:dyDescent="0.2">
      <c r="A24" s="9"/>
      <c r="B24" s="20" t="s">
        <v>22</v>
      </c>
      <c r="C24" s="193"/>
      <c r="D24" s="194"/>
      <c r="E24" s="194"/>
      <c r="F24" s="194"/>
      <c r="G24" s="194"/>
      <c r="H24" s="194"/>
      <c r="I24" s="194"/>
      <c r="J24" s="194"/>
      <c r="K24" s="194"/>
      <c r="L24" s="194"/>
      <c r="M24" s="299">
        <f>SUM(C24:L24)</f>
        <v>0</v>
      </c>
      <c r="N24" s="297"/>
    </row>
    <row r="25" spans="1:14" ht="14.25" customHeight="1" x14ac:dyDescent="0.2">
      <c r="A25" s="10"/>
      <c r="B25" s="20" t="s">
        <v>23</v>
      </c>
      <c r="C25" s="193"/>
      <c r="D25" s="194"/>
      <c r="E25" s="194"/>
      <c r="F25" s="194"/>
      <c r="G25" s="194"/>
      <c r="H25" s="194"/>
      <c r="I25" s="194"/>
      <c r="J25" s="194"/>
      <c r="K25" s="194"/>
      <c r="L25" s="194"/>
      <c r="M25" s="299">
        <f>SUM(C25:L25)</f>
        <v>0</v>
      </c>
      <c r="N25" s="297"/>
    </row>
    <row r="26" spans="1:14" ht="14.25" customHeight="1" x14ac:dyDescent="0.2">
      <c r="A26" s="10"/>
      <c r="B26" s="413" t="s">
        <v>201</v>
      </c>
      <c r="C26" s="193"/>
      <c r="D26" s="194"/>
      <c r="E26" s="194"/>
      <c r="F26" s="194"/>
      <c r="G26" s="194"/>
      <c r="H26" s="194"/>
      <c r="I26" s="194"/>
      <c r="J26" s="194"/>
      <c r="K26" s="194"/>
      <c r="L26" s="194"/>
      <c r="M26" s="299">
        <f>SUM(C26:L26)</f>
        <v>0</v>
      </c>
      <c r="N26" s="297"/>
    </row>
    <row r="27" spans="1:14" ht="14.25" customHeight="1" x14ac:dyDescent="0.2">
      <c r="A27" s="11"/>
      <c r="B27" s="20" t="s">
        <v>24</v>
      </c>
      <c r="C27" s="193"/>
      <c r="D27" s="194"/>
      <c r="E27" s="194"/>
      <c r="F27" s="194"/>
      <c r="G27" s="194"/>
      <c r="H27" s="194"/>
      <c r="I27" s="194"/>
      <c r="J27" s="194"/>
      <c r="K27" s="194"/>
      <c r="L27" s="194"/>
      <c r="M27" s="299">
        <f>SUM(C27:L27)</f>
        <v>0</v>
      </c>
      <c r="N27" s="297"/>
    </row>
    <row r="28" spans="1:14" ht="14.25" customHeight="1" x14ac:dyDescent="0.2">
      <c r="A28" s="11"/>
      <c r="B28" s="20" t="s">
        <v>25</v>
      </c>
      <c r="C28" s="300">
        <f>C24+C25+C27</f>
        <v>0</v>
      </c>
      <c r="D28" s="301">
        <f t="shared" ref="D28:L28" si="1">D24+D25+D27</f>
        <v>0</v>
      </c>
      <c r="E28" s="301">
        <f t="shared" si="1"/>
        <v>0</v>
      </c>
      <c r="F28" s="301">
        <f t="shared" si="1"/>
        <v>0</v>
      </c>
      <c r="G28" s="301">
        <f t="shared" si="1"/>
        <v>0</v>
      </c>
      <c r="H28" s="301">
        <f t="shared" si="1"/>
        <v>0</v>
      </c>
      <c r="I28" s="301">
        <f t="shared" si="1"/>
        <v>0</v>
      </c>
      <c r="J28" s="301">
        <f t="shared" si="1"/>
        <v>0</v>
      </c>
      <c r="K28" s="301">
        <f t="shared" si="1"/>
        <v>0</v>
      </c>
      <c r="L28" s="301">
        <f t="shared" si="1"/>
        <v>0</v>
      </c>
      <c r="M28" s="299">
        <f>SUM(C28:L28)</f>
        <v>0</v>
      </c>
      <c r="N28" s="297"/>
    </row>
    <row r="29" spans="1:14" ht="14.25" customHeight="1" x14ac:dyDescent="0.2">
      <c r="A29" s="10"/>
      <c r="B29" s="20"/>
      <c r="C29" s="144"/>
      <c r="D29" s="138"/>
      <c r="E29" s="138"/>
      <c r="F29" s="137"/>
      <c r="G29" s="138"/>
      <c r="H29" s="138"/>
      <c r="I29" s="138"/>
      <c r="J29" s="138"/>
      <c r="K29" s="138"/>
      <c r="L29" s="138"/>
      <c r="M29" s="145"/>
      <c r="N29" s="297"/>
    </row>
    <row r="30" spans="1:14" ht="14.25" customHeight="1" x14ac:dyDescent="0.2">
      <c r="A30" s="9"/>
      <c r="B30" s="19" t="s">
        <v>37</v>
      </c>
      <c r="C30" s="151"/>
      <c r="D30" s="149"/>
      <c r="E30" s="149"/>
      <c r="F30" s="149"/>
      <c r="G30" s="149"/>
      <c r="H30" s="149"/>
      <c r="I30" s="149"/>
      <c r="J30" s="149"/>
      <c r="K30" s="149"/>
      <c r="L30" s="149"/>
      <c r="M30" s="152"/>
      <c r="N30" s="297"/>
    </row>
    <row r="31" spans="1:14" ht="14.25" customHeight="1" x14ac:dyDescent="0.2">
      <c r="A31" s="12"/>
      <c r="B31" s="19" t="s">
        <v>28</v>
      </c>
      <c r="C31" s="144"/>
      <c r="D31" s="138"/>
      <c r="E31" s="138"/>
      <c r="F31" s="137"/>
      <c r="G31" s="138"/>
      <c r="H31" s="138"/>
      <c r="I31" s="138"/>
      <c r="J31" s="138"/>
      <c r="K31" s="138"/>
      <c r="L31" s="138"/>
      <c r="M31" s="145"/>
      <c r="N31" s="297"/>
    </row>
    <row r="32" spans="1:14" ht="14.25" customHeight="1" x14ac:dyDescent="0.2">
      <c r="A32" s="12"/>
      <c r="B32" s="20" t="s">
        <v>22</v>
      </c>
      <c r="C32" s="193"/>
      <c r="D32" s="194"/>
      <c r="E32" s="194"/>
      <c r="F32" s="194"/>
      <c r="G32" s="194"/>
      <c r="H32" s="194"/>
      <c r="I32" s="194"/>
      <c r="J32" s="194"/>
      <c r="K32" s="194"/>
      <c r="L32" s="194"/>
      <c r="M32" s="299">
        <f>SUM(C32:L32)</f>
        <v>0</v>
      </c>
      <c r="N32" s="297"/>
    </row>
    <row r="33" spans="1:14" ht="14.25" customHeight="1" x14ac:dyDescent="0.2">
      <c r="A33" s="12"/>
      <c r="B33" s="20" t="s">
        <v>23</v>
      </c>
      <c r="C33" s="193"/>
      <c r="D33" s="194"/>
      <c r="E33" s="194"/>
      <c r="F33" s="194"/>
      <c r="G33" s="194"/>
      <c r="H33" s="194"/>
      <c r="I33" s="194"/>
      <c r="J33" s="194"/>
      <c r="K33" s="194"/>
      <c r="L33" s="194"/>
      <c r="M33" s="299">
        <f>SUM(C33:L33)</f>
        <v>0</v>
      </c>
      <c r="N33" s="297"/>
    </row>
    <row r="34" spans="1:14" ht="14.25" customHeight="1" x14ac:dyDescent="0.2">
      <c r="A34" s="12"/>
      <c r="B34" s="413" t="s">
        <v>201</v>
      </c>
      <c r="C34" s="193"/>
      <c r="D34" s="194"/>
      <c r="E34" s="194"/>
      <c r="F34" s="194"/>
      <c r="G34" s="194"/>
      <c r="H34" s="194"/>
      <c r="I34" s="194"/>
      <c r="J34" s="194"/>
      <c r="K34" s="194"/>
      <c r="L34" s="194"/>
      <c r="M34" s="299">
        <f>SUM(C34:L34)</f>
        <v>0</v>
      </c>
      <c r="N34" s="297"/>
    </row>
    <row r="35" spans="1:14" ht="14.25" customHeight="1" x14ac:dyDescent="0.2">
      <c r="A35" s="10"/>
      <c r="B35" s="20" t="s">
        <v>24</v>
      </c>
      <c r="C35" s="193"/>
      <c r="D35" s="194"/>
      <c r="E35" s="194"/>
      <c r="F35" s="194"/>
      <c r="G35" s="194"/>
      <c r="H35" s="194"/>
      <c r="I35" s="194"/>
      <c r="J35" s="194"/>
      <c r="K35" s="194"/>
      <c r="L35" s="194"/>
      <c r="M35" s="299">
        <f>SUM(C35:L35)</f>
        <v>0</v>
      </c>
      <c r="N35" s="297"/>
    </row>
    <row r="36" spans="1:14" ht="14.25" customHeight="1" x14ac:dyDescent="0.2">
      <c r="A36" s="9"/>
      <c r="B36" s="20" t="s">
        <v>25</v>
      </c>
      <c r="C36" s="300">
        <f>C32+C33+C35</f>
        <v>0</v>
      </c>
      <c r="D36" s="301">
        <f t="shared" ref="D36:L36" si="2">D32+D33+D35</f>
        <v>0</v>
      </c>
      <c r="E36" s="301">
        <f t="shared" si="2"/>
        <v>0</v>
      </c>
      <c r="F36" s="301">
        <f t="shared" si="2"/>
        <v>0</v>
      </c>
      <c r="G36" s="301">
        <f t="shared" si="2"/>
        <v>0</v>
      </c>
      <c r="H36" s="301">
        <f t="shared" si="2"/>
        <v>0</v>
      </c>
      <c r="I36" s="301">
        <f t="shared" si="2"/>
        <v>0</v>
      </c>
      <c r="J36" s="301">
        <f t="shared" si="2"/>
        <v>0</v>
      </c>
      <c r="K36" s="301">
        <f t="shared" si="2"/>
        <v>0</v>
      </c>
      <c r="L36" s="301">
        <f t="shared" si="2"/>
        <v>0</v>
      </c>
      <c r="M36" s="299">
        <f>SUM(C36:L36)</f>
        <v>0</v>
      </c>
      <c r="N36" s="297"/>
    </row>
    <row r="37" spans="1:14" ht="14.25" customHeight="1" x14ac:dyDescent="0.2">
      <c r="A37" s="12"/>
      <c r="B37" s="20"/>
      <c r="C37" s="144"/>
      <c r="D37" s="138"/>
      <c r="E37" s="138"/>
      <c r="F37" s="137"/>
      <c r="G37" s="138"/>
      <c r="H37" s="138"/>
      <c r="I37" s="138"/>
      <c r="J37" s="138"/>
      <c r="K37" s="138"/>
      <c r="L37" s="138"/>
      <c r="M37" s="145"/>
      <c r="N37" s="297"/>
    </row>
    <row r="38" spans="1:14" ht="14.25" customHeight="1" x14ac:dyDescent="0.2">
      <c r="A38" s="11"/>
      <c r="B38" s="19" t="s">
        <v>29</v>
      </c>
      <c r="C38" s="153"/>
      <c r="D38" s="150"/>
      <c r="E38" s="150"/>
      <c r="F38" s="150"/>
      <c r="G38" s="150"/>
      <c r="H38" s="150"/>
      <c r="I38" s="150"/>
      <c r="J38" s="150"/>
      <c r="K38" s="150"/>
      <c r="L38" s="150"/>
      <c r="M38" s="154"/>
      <c r="N38" s="297"/>
    </row>
    <row r="39" spans="1:14" ht="14.25" customHeight="1" x14ac:dyDescent="0.2">
      <c r="A39" s="11"/>
      <c r="B39" s="20" t="s">
        <v>22</v>
      </c>
      <c r="C39" s="193"/>
      <c r="D39" s="194"/>
      <c r="E39" s="194"/>
      <c r="F39" s="194"/>
      <c r="G39" s="194"/>
      <c r="H39" s="194"/>
      <c r="I39" s="194"/>
      <c r="J39" s="194"/>
      <c r="K39" s="194"/>
      <c r="L39" s="194"/>
      <c r="M39" s="299">
        <f>SUM(C39:L39)</f>
        <v>0</v>
      </c>
      <c r="N39" s="297"/>
    </row>
    <row r="40" spans="1:14" ht="14.25" customHeight="1" x14ac:dyDescent="0.2">
      <c r="A40" s="10"/>
      <c r="B40" s="20" t="s">
        <v>23</v>
      </c>
      <c r="C40" s="193"/>
      <c r="D40" s="194"/>
      <c r="E40" s="194"/>
      <c r="F40" s="194"/>
      <c r="G40" s="194"/>
      <c r="H40" s="194"/>
      <c r="I40" s="194"/>
      <c r="J40" s="194"/>
      <c r="K40" s="194"/>
      <c r="L40" s="194"/>
      <c r="M40" s="299">
        <f t="shared" ref="M40:M45" si="3">SUM(C40:L40)</f>
        <v>0</v>
      </c>
      <c r="N40" s="297"/>
    </row>
    <row r="41" spans="1:14" ht="14.25" customHeight="1" x14ac:dyDescent="0.2">
      <c r="A41" s="10"/>
      <c r="B41" s="413" t="s">
        <v>201</v>
      </c>
      <c r="C41" s="193"/>
      <c r="D41" s="194"/>
      <c r="E41" s="194"/>
      <c r="F41" s="194"/>
      <c r="G41" s="194"/>
      <c r="H41" s="194"/>
      <c r="I41" s="194"/>
      <c r="J41" s="194"/>
      <c r="K41" s="194"/>
      <c r="L41" s="194"/>
      <c r="M41" s="299">
        <f t="shared" si="3"/>
        <v>0</v>
      </c>
      <c r="N41" s="297"/>
    </row>
    <row r="42" spans="1:14" ht="14.25" customHeight="1" x14ac:dyDescent="0.2">
      <c r="A42" s="10"/>
      <c r="B42" s="20" t="s">
        <v>24</v>
      </c>
      <c r="C42" s="193"/>
      <c r="D42" s="194"/>
      <c r="E42" s="194"/>
      <c r="F42" s="194"/>
      <c r="G42" s="194"/>
      <c r="H42" s="194"/>
      <c r="I42" s="194"/>
      <c r="J42" s="194"/>
      <c r="K42" s="194"/>
      <c r="L42" s="194"/>
      <c r="M42" s="299">
        <f t="shared" si="3"/>
        <v>0</v>
      </c>
      <c r="N42" s="297"/>
    </row>
    <row r="43" spans="1:14" ht="14.25" customHeight="1" x14ac:dyDescent="0.2">
      <c r="A43" s="10"/>
      <c r="B43" s="20" t="s">
        <v>25</v>
      </c>
      <c r="C43" s="300">
        <f>C39+C40+C42</f>
        <v>0</v>
      </c>
      <c r="D43" s="301">
        <f t="shared" ref="D43:L43" si="4">D39+D40+D42</f>
        <v>0</v>
      </c>
      <c r="E43" s="301">
        <f t="shared" si="4"/>
        <v>0</v>
      </c>
      <c r="F43" s="301">
        <f t="shared" si="4"/>
        <v>0</v>
      </c>
      <c r="G43" s="301">
        <f t="shared" si="4"/>
        <v>0</v>
      </c>
      <c r="H43" s="301">
        <f t="shared" si="4"/>
        <v>0</v>
      </c>
      <c r="I43" s="301">
        <f t="shared" si="4"/>
        <v>0</v>
      </c>
      <c r="J43" s="301">
        <f t="shared" si="4"/>
        <v>0</v>
      </c>
      <c r="K43" s="301">
        <f t="shared" si="4"/>
        <v>0</v>
      </c>
      <c r="L43" s="301">
        <f t="shared" si="4"/>
        <v>0</v>
      </c>
      <c r="M43" s="299">
        <f t="shared" si="3"/>
        <v>0</v>
      </c>
      <c r="N43" s="297"/>
    </row>
    <row r="44" spans="1:14" ht="14.25" customHeight="1" x14ac:dyDescent="0.2">
      <c r="A44" s="9"/>
      <c r="B44" s="20"/>
      <c r="C44" s="144"/>
      <c r="D44" s="138"/>
      <c r="E44" s="138"/>
      <c r="F44" s="137"/>
      <c r="G44" s="138"/>
      <c r="H44" s="138"/>
      <c r="I44" s="138"/>
      <c r="J44" s="138"/>
      <c r="K44" s="138"/>
      <c r="L44" s="138"/>
      <c r="M44" s="145"/>
      <c r="N44" s="297"/>
    </row>
    <row r="45" spans="1:14" ht="14.25" customHeight="1" x14ac:dyDescent="0.2">
      <c r="A45" s="10"/>
      <c r="B45" s="20" t="s">
        <v>30</v>
      </c>
      <c r="C45" s="300">
        <f>C36+C43</f>
        <v>0</v>
      </c>
      <c r="D45" s="301">
        <f t="shared" ref="D45:L45" si="5">D36+D43</f>
        <v>0</v>
      </c>
      <c r="E45" s="301">
        <f t="shared" si="5"/>
        <v>0</v>
      </c>
      <c r="F45" s="301">
        <f t="shared" si="5"/>
        <v>0</v>
      </c>
      <c r="G45" s="301">
        <f t="shared" si="5"/>
        <v>0</v>
      </c>
      <c r="H45" s="301">
        <f t="shared" si="5"/>
        <v>0</v>
      </c>
      <c r="I45" s="301">
        <f t="shared" si="5"/>
        <v>0</v>
      </c>
      <c r="J45" s="301">
        <f t="shared" si="5"/>
        <v>0</v>
      </c>
      <c r="K45" s="301">
        <f t="shared" si="5"/>
        <v>0</v>
      </c>
      <c r="L45" s="301">
        <f t="shared" si="5"/>
        <v>0</v>
      </c>
      <c r="M45" s="299">
        <f t="shared" si="3"/>
        <v>0</v>
      </c>
      <c r="N45" s="297"/>
    </row>
    <row r="46" spans="1:14" ht="14.25" customHeight="1" x14ac:dyDescent="0.2">
      <c r="A46" s="10"/>
      <c r="B46" s="20"/>
      <c r="C46" s="144"/>
      <c r="D46" s="138"/>
      <c r="E46" s="138"/>
      <c r="F46" s="137"/>
      <c r="G46" s="138"/>
      <c r="H46" s="138"/>
      <c r="I46" s="138"/>
      <c r="J46" s="138"/>
      <c r="K46" s="138"/>
      <c r="L46" s="138"/>
      <c r="M46" s="145"/>
      <c r="N46" s="297"/>
    </row>
    <row r="47" spans="1:14" ht="14.25" customHeight="1" x14ac:dyDescent="0.2">
      <c r="A47" s="10"/>
      <c r="B47" s="414" t="s">
        <v>204</v>
      </c>
      <c r="C47" s="143"/>
      <c r="D47" s="141"/>
      <c r="E47" s="141"/>
      <c r="F47" s="141"/>
      <c r="G47" s="141"/>
      <c r="H47" s="141"/>
      <c r="I47" s="141"/>
      <c r="J47" s="141"/>
      <c r="K47" s="141"/>
      <c r="L47" s="141"/>
      <c r="M47" s="195"/>
      <c r="N47" s="297"/>
    </row>
    <row r="48" spans="1:14" ht="14.25" customHeight="1" x14ac:dyDescent="0.2">
      <c r="A48" s="10"/>
      <c r="B48" s="20"/>
      <c r="C48" s="144"/>
      <c r="D48" s="138"/>
      <c r="E48" s="138"/>
      <c r="F48" s="137"/>
      <c r="G48" s="138"/>
      <c r="H48" s="138"/>
      <c r="I48" s="138"/>
      <c r="J48" s="138"/>
      <c r="K48" s="138"/>
      <c r="L48" s="138"/>
      <c r="M48" s="145"/>
      <c r="N48" s="297"/>
    </row>
    <row r="49" spans="1:14" ht="28.5" customHeight="1" x14ac:dyDescent="0.2">
      <c r="A49" s="51"/>
      <c r="B49" s="198" t="s">
        <v>152</v>
      </c>
      <c r="C49" s="304">
        <f>C21+C28+C45</f>
        <v>0</v>
      </c>
      <c r="D49" s="305">
        <f t="shared" ref="D49:L49" si="6">D21+D28+D45</f>
        <v>0</v>
      </c>
      <c r="E49" s="191">
        <f t="shared" si="6"/>
        <v>0</v>
      </c>
      <c r="F49" s="191">
        <f t="shared" si="6"/>
        <v>0</v>
      </c>
      <c r="G49" s="191">
        <f t="shared" si="6"/>
        <v>0</v>
      </c>
      <c r="H49" s="191">
        <f t="shared" si="6"/>
        <v>0</v>
      </c>
      <c r="I49" s="191">
        <f t="shared" si="6"/>
        <v>0</v>
      </c>
      <c r="J49" s="191">
        <f t="shared" si="6"/>
        <v>0</v>
      </c>
      <c r="K49" s="191">
        <f t="shared" si="6"/>
        <v>0</v>
      </c>
      <c r="L49" s="191">
        <f t="shared" si="6"/>
        <v>0</v>
      </c>
      <c r="M49" s="226">
        <f>SUM(C49:L49)+M47</f>
        <v>0</v>
      </c>
      <c r="N49" s="297"/>
    </row>
    <row r="50" spans="1:14" ht="14.25" x14ac:dyDescent="0.2">
      <c r="A50" s="16"/>
      <c r="B50" s="15"/>
      <c r="C50" s="17"/>
      <c r="D50" s="17"/>
      <c r="E50" s="17"/>
      <c r="F50" s="17"/>
      <c r="G50" s="17"/>
      <c r="H50" s="17"/>
      <c r="I50" s="17"/>
      <c r="J50" s="17"/>
      <c r="K50" s="17"/>
      <c r="L50" s="17"/>
      <c r="M50" s="17"/>
      <c r="N50" s="297"/>
    </row>
    <row r="51" spans="1:14" ht="12.75" customHeight="1" x14ac:dyDescent="0.2">
      <c r="A51" s="425" t="s">
        <v>205</v>
      </c>
      <c r="B51" s="425"/>
      <c r="C51" s="425"/>
      <c r="D51" s="425"/>
      <c r="E51" s="425"/>
      <c r="F51" s="425"/>
      <c r="G51" s="425"/>
      <c r="H51" s="425"/>
      <c r="I51" s="425"/>
      <c r="J51" s="425"/>
      <c r="K51" s="425"/>
      <c r="L51" s="425"/>
      <c r="M51" s="425"/>
      <c r="N51" s="297"/>
    </row>
    <row r="52" spans="1:14" ht="12.75" customHeight="1" x14ac:dyDescent="0.2">
      <c r="A52" s="425"/>
      <c r="B52" s="425"/>
      <c r="C52" s="425"/>
      <c r="D52" s="425"/>
      <c r="E52" s="425"/>
      <c r="F52" s="425"/>
      <c r="G52" s="425"/>
      <c r="H52" s="425"/>
      <c r="I52" s="425"/>
      <c r="J52" s="425"/>
      <c r="K52" s="425"/>
      <c r="L52" s="425"/>
      <c r="M52" s="425"/>
      <c r="N52" s="297"/>
    </row>
    <row r="53" spans="1:14" x14ac:dyDescent="0.2">
      <c r="A53" s="425"/>
      <c r="B53" s="425"/>
      <c r="C53" s="425"/>
      <c r="D53" s="425"/>
      <c r="E53" s="425"/>
      <c r="F53" s="425"/>
      <c r="G53" s="425"/>
      <c r="H53" s="425"/>
      <c r="I53" s="425"/>
      <c r="J53" s="425"/>
      <c r="K53" s="425"/>
      <c r="L53" s="425"/>
      <c r="M53" s="425"/>
      <c r="N53" s="297"/>
    </row>
    <row r="54" spans="1:14" x14ac:dyDescent="0.2">
      <c r="A54" s="20"/>
      <c r="B54" s="20"/>
      <c r="C54" s="45"/>
      <c r="D54" s="45"/>
      <c r="E54" s="45"/>
      <c r="F54" s="45"/>
      <c r="G54" s="45"/>
      <c r="H54" s="45"/>
      <c r="I54" s="45"/>
      <c r="J54" s="45"/>
      <c r="K54" s="45"/>
      <c r="L54" s="45"/>
      <c r="M54" s="45"/>
      <c r="N54" s="297"/>
    </row>
  </sheetData>
  <sheetProtection sheet="1" objects="1" scenarios="1" selectLockedCells="1"/>
  <mergeCells count="8">
    <mergeCell ref="A51:M53"/>
    <mergeCell ref="C4:H4"/>
    <mergeCell ref="L4:M4"/>
    <mergeCell ref="A7:M7"/>
    <mergeCell ref="A12:M12"/>
    <mergeCell ref="A9:M9"/>
    <mergeCell ref="A10:M10"/>
    <mergeCell ref="A11:M11"/>
  </mergeCells>
  <phoneticPr fontId="19" type="noConversion"/>
  <conditionalFormatting sqref="M18:M20 M25:M27 M33:M35 M40:M42">
    <cfRule type="cellIs" dxfId="132" priority="8" stopIfTrue="1" operator="notEqual">
      <formula>MargError(SUM(C18:L18),M18)</formula>
    </cfRule>
  </conditionalFormatting>
  <conditionalFormatting sqref="M43">
    <cfRule type="cellIs" dxfId="131" priority="9" stopIfTrue="1" operator="notEqual">
      <formula>MargError(SUM(M39:M42),M43)</formula>
    </cfRule>
    <cfRule type="cellIs" dxfId="130" priority="10" stopIfTrue="1" operator="notEqual">
      <formula>MargError(SUM(C43:L43),M43)</formula>
    </cfRule>
  </conditionalFormatting>
  <conditionalFormatting sqref="M50 M6">
    <cfRule type="cellIs" dxfId="129" priority="11" stopIfTrue="1" operator="lessThan">
      <formula>#REF!</formula>
    </cfRule>
    <cfRule type="cellIs" dxfId="128" priority="12" stopIfTrue="1" operator="notEqual">
      <formula>MargError(SUM($M$46,$M$38,$M$29,$M$22),$M$53)</formula>
    </cfRule>
  </conditionalFormatting>
  <conditionalFormatting sqref="M8 M54">
    <cfRule type="cellIs" dxfId="127" priority="13" stopIfTrue="1" operator="lessThan">
      <formula>M6</formula>
    </cfRule>
    <cfRule type="cellIs" dxfId="126" priority="14" stopIfTrue="1" operator="notEqual">
      <formula>MargError(SUM($M$46,$M$38,$M$29,$M$22),$M$53)</formula>
    </cfRule>
  </conditionalFormatting>
  <conditionalFormatting sqref="M5">
    <cfRule type="cellIs" dxfId="125" priority="15" stopIfTrue="1" operator="lessThan">
      <formula>M1</formula>
    </cfRule>
    <cfRule type="cellIs" dxfId="124" priority="16" stopIfTrue="1" operator="notEqual">
      <formula>MargError(SUM($M$46,$M$38,$M$29,$M$22),$M$53)</formula>
    </cfRule>
  </conditionalFormatting>
  <conditionalFormatting sqref="M1:M3">
    <cfRule type="cellIs" dxfId="123" priority="17" stopIfTrue="1" operator="lessThan">
      <formula>#REF!</formula>
    </cfRule>
    <cfRule type="cellIs" dxfId="122" priority="18" stopIfTrue="1" operator="notEqual">
      <formula>MargError(SUM($M$46,$M$38,$M$29,$M$22),$M$53)</formula>
    </cfRule>
  </conditionalFormatting>
  <conditionalFormatting sqref="M21 M28 M36">
    <cfRule type="cellIs" dxfId="121" priority="51" stopIfTrue="1" operator="notEqual">
      <formula>MargError(SUM(M17:M20),M21)</formula>
    </cfRule>
    <cfRule type="cellIs" dxfId="120" priority="52" stopIfTrue="1" operator="notEqual">
      <formula>MargError(SUM(C21:L21),M21)</formula>
    </cfRule>
  </conditionalFormatting>
  <conditionalFormatting sqref="C21:L21">
    <cfRule type="cellIs" dxfId="119" priority="6" stopIfTrue="1" operator="notEqual">
      <formula>MargError(SUM(C18:C20),C21)</formula>
    </cfRule>
  </conditionalFormatting>
  <conditionalFormatting sqref="C28:L28">
    <cfRule type="cellIs" dxfId="118" priority="5" stopIfTrue="1" operator="notEqual">
      <formula>MargError(SUM(C25:C27),C28)</formula>
    </cfRule>
  </conditionalFormatting>
  <conditionalFormatting sqref="C36:L36">
    <cfRule type="cellIs" dxfId="117" priority="4" stopIfTrue="1" operator="notEqual">
      <formula>MargError(SUM(C33:C35),C36)</formula>
    </cfRule>
  </conditionalFormatting>
  <conditionalFormatting sqref="C43:L43">
    <cfRule type="cellIs" dxfId="116" priority="3" stopIfTrue="1" operator="notEqual">
      <formula>MargError(SUM(C40:C42),C43)</formula>
    </cfRule>
  </conditionalFormatting>
  <conditionalFormatting sqref="M47">
    <cfRule type="cellIs" dxfId="115" priority="1" stopIfTrue="1" operator="lessThan">
      <formula>M46</formula>
    </cfRule>
  </conditionalFormatting>
  <conditionalFormatting sqref="C47:L47">
    <cfRule type="cellIs" dxfId="114" priority="2" stopIfTrue="1" operator="equal">
      <formula>C46</formula>
    </cfRule>
  </conditionalFormatting>
  <pageMargins left="0.19685039370078741" right="0.19685039370078741" top="0.39370078740157483" bottom="0.98425196850393704" header="0.51181102362204722" footer="0.51181102362204722"/>
  <pageSetup paperSize="9" scale="9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zoomScaleNormal="100" workbookViewId="0">
      <selection activeCell="C17" sqref="C17"/>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3" s="34" customFormat="1" ht="15.75" customHeight="1" x14ac:dyDescent="0.2">
      <c r="A1" s="48" t="s">
        <v>40</v>
      </c>
      <c r="B1" s="47"/>
      <c r="C1" s="45"/>
      <c r="D1" s="45"/>
      <c r="E1" s="45"/>
      <c r="F1" s="45"/>
      <c r="G1" s="45"/>
      <c r="H1" s="45"/>
      <c r="I1" s="45"/>
      <c r="J1" s="45"/>
      <c r="K1" s="45"/>
      <c r="L1" s="45"/>
      <c r="M1" s="45"/>
    </row>
    <row r="2" spans="1:13" s="34" customFormat="1" ht="15.75" customHeight="1" x14ac:dyDescent="0.2">
      <c r="A2" s="48"/>
      <c r="B2" s="47"/>
      <c r="C2" s="45"/>
      <c r="D2" s="45"/>
      <c r="E2" s="45"/>
      <c r="F2" s="45"/>
      <c r="G2" s="45"/>
      <c r="H2" s="45"/>
      <c r="I2" s="45"/>
      <c r="J2" s="45"/>
      <c r="K2" s="45"/>
      <c r="L2" s="45"/>
      <c r="M2" s="45"/>
    </row>
    <row r="3" spans="1:13" s="34" customFormat="1" ht="15.75" customHeight="1" x14ac:dyDescent="0.2">
      <c r="A3" s="48"/>
      <c r="B3" s="47"/>
      <c r="C3" s="45"/>
      <c r="D3" s="45"/>
      <c r="E3" s="45"/>
      <c r="F3" s="45"/>
      <c r="G3" s="45"/>
      <c r="H3" s="45"/>
      <c r="I3" s="45"/>
      <c r="J3" s="45"/>
      <c r="K3" s="45"/>
      <c r="L3" s="45"/>
      <c r="M3" s="45"/>
    </row>
    <row r="4" spans="1:13" s="34" customFormat="1" ht="15.75" customHeight="1" x14ac:dyDescent="0.2">
      <c r="A4" s="48"/>
      <c r="B4" s="47" t="s">
        <v>147</v>
      </c>
      <c r="C4" s="436">
        <f>'Table 1A'!C4:H4</f>
        <v>0</v>
      </c>
      <c r="D4" s="436"/>
      <c r="E4" s="436"/>
      <c r="F4" s="436"/>
      <c r="G4" s="436"/>
      <c r="H4" s="436"/>
      <c r="I4" s="196" t="s">
        <v>148</v>
      </c>
      <c r="J4" s="70"/>
      <c r="L4" s="434">
        <f>'Table 1A'!L4:M4</f>
        <v>42522</v>
      </c>
      <c r="M4" s="435"/>
    </row>
    <row r="5" spans="1:13" s="34" customFormat="1" ht="15.75" customHeight="1" x14ac:dyDescent="0.2">
      <c r="A5" s="48"/>
      <c r="B5" s="47"/>
      <c r="C5" s="45"/>
      <c r="D5" s="45"/>
      <c r="E5" s="45"/>
      <c r="F5" s="45"/>
      <c r="G5" s="45"/>
      <c r="H5" s="45"/>
      <c r="I5" s="45"/>
      <c r="J5" s="45"/>
      <c r="K5" s="45"/>
      <c r="L5" s="45"/>
      <c r="M5" s="45"/>
    </row>
    <row r="6" spans="1:13" s="34" customFormat="1" ht="15.75" customHeight="1" x14ac:dyDescent="0.2">
      <c r="A6" s="20"/>
      <c r="B6" s="20"/>
      <c r="C6" s="45"/>
      <c r="D6" s="45"/>
      <c r="E6" s="45"/>
      <c r="F6" s="45"/>
      <c r="G6" s="45"/>
      <c r="H6" s="45"/>
      <c r="I6" s="45"/>
      <c r="J6" s="45"/>
      <c r="K6" s="45"/>
      <c r="L6" s="45"/>
      <c r="M6" s="45"/>
    </row>
    <row r="7" spans="1:13" s="34" customFormat="1" ht="15.75" customHeight="1" x14ac:dyDescent="0.2">
      <c r="A7" s="430" t="s">
        <v>124</v>
      </c>
      <c r="B7" s="430"/>
      <c r="C7" s="430"/>
      <c r="D7" s="430"/>
      <c r="E7" s="430"/>
      <c r="F7" s="430"/>
      <c r="G7" s="430"/>
      <c r="H7" s="430"/>
      <c r="I7" s="430"/>
      <c r="J7" s="430"/>
      <c r="K7" s="430"/>
      <c r="L7" s="430"/>
      <c r="M7" s="430"/>
    </row>
    <row r="8" spans="1:13" s="34" customFormat="1" ht="15.75" customHeight="1" x14ac:dyDescent="0.2">
      <c r="A8" s="20"/>
      <c r="B8" s="20"/>
      <c r="C8" s="45"/>
      <c r="D8" s="45"/>
      <c r="E8" s="45"/>
      <c r="F8" s="45"/>
      <c r="G8" s="45"/>
      <c r="H8" s="45"/>
      <c r="I8" s="45"/>
      <c r="J8" s="45"/>
      <c r="K8" s="45"/>
      <c r="L8" s="45"/>
      <c r="M8" s="45"/>
    </row>
    <row r="9" spans="1:13" s="34" customFormat="1" ht="23.25" customHeight="1" x14ac:dyDescent="0.2">
      <c r="A9" s="431" t="s">
        <v>143</v>
      </c>
      <c r="B9" s="431"/>
      <c r="C9" s="431"/>
      <c r="D9" s="431"/>
      <c r="E9" s="431"/>
      <c r="F9" s="431"/>
      <c r="G9" s="431"/>
      <c r="H9" s="431"/>
      <c r="I9" s="431"/>
      <c r="J9" s="431"/>
      <c r="K9" s="431"/>
      <c r="L9" s="431"/>
      <c r="M9" s="431"/>
    </row>
    <row r="10" spans="1:13" s="34" customFormat="1" ht="23.25" customHeight="1" x14ac:dyDescent="0.2">
      <c r="A10" s="432" t="s">
        <v>32</v>
      </c>
      <c r="B10" s="432"/>
      <c r="C10" s="432"/>
      <c r="D10" s="432"/>
      <c r="E10" s="432"/>
      <c r="F10" s="432"/>
      <c r="G10" s="432"/>
      <c r="H10" s="432"/>
      <c r="I10" s="432"/>
      <c r="J10" s="432"/>
      <c r="K10" s="432"/>
      <c r="L10" s="432"/>
      <c r="M10" s="432"/>
    </row>
    <row r="11" spans="1:13" s="34" customFormat="1" ht="15.75" customHeight="1" x14ac:dyDescent="0.2">
      <c r="A11" s="433"/>
      <c r="B11" s="433"/>
      <c r="C11" s="433"/>
      <c r="D11" s="433"/>
      <c r="E11" s="433"/>
      <c r="F11" s="433"/>
      <c r="G11" s="433"/>
      <c r="H11" s="433"/>
      <c r="I11" s="433"/>
      <c r="J11" s="433"/>
      <c r="K11" s="433"/>
      <c r="L11" s="433"/>
      <c r="M11" s="433"/>
    </row>
    <row r="12" spans="1:13" s="35" customFormat="1" ht="15.75" customHeight="1" x14ac:dyDescent="0.2">
      <c r="A12" s="429" t="s">
        <v>19</v>
      </c>
      <c r="B12" s="429"/>
      <c r="C12" s="429"/>
      <c r="D12" s="429"/>
      <c r="E12" s="429"/>
      <c r="F12" s="429"/>
      <c r="G12" s="429"/>
      <c r="H12" s="429"/>
      <c r="I12" s="429"/>
      <c r="J12" s="429"/>
      <c r="K12" s="429"/>
      <c r="L12" s="429"/>
      <c r="M12" s="429"/>
    </row>
    <row r="13" spans="1:13" s="35" customFormat="1" ht="15" customHeight="1" x14ac:dyDescent="0.2">
      <c r="A13" s="2"/>
      <c r="B13" s="3"/>
      <c r="C13" s="4"/>
      <c r="D13" s="5"/>
      <c r="E13" s="5"/>
      <c r="F13" s="5"/>
      <c r="G13" s="5"/>
      <c r="H13" s="5"/>
      <c r="I13" s="6"/>
      <c r="J13" s="31"/>
      <c r="K13" s="7"/>
      <c r="L13" s="31"/>
      <c r="M13" s="5" t="s">
        <v>0</v>
      </c>
    </row>
    <row r="14" spans="1:13" s="34" customFormat="1" ht="15" customHeight="1" x14ac:dyDescent="0.2">
      <c r="A14" s="8"/>
      <c r="B14" s="14" t="s">
        <v>33</v>
      </c>
      <c r="C14" s="129" t="s">
        <v>1</v>
      </c>
      <c r="D14" s="129" t="s">
        <v>2</v>
      </c>
      <c r="E14" s="130" t="s">
        <v>3</v>
      </c>
      <c r="F14" s="130" t="s">
        <v>4</v>
      </c>
      <c r="G14" s="130" t="s">
        <v>5</v>
      </c>
      <c r="H14" s="130" t="s">
        <v>6</v>
      </c>
      <c r="I14" s="131" t="s">
        <v>7</v>
      </c>
      <c r="J14" s="130" t="s">
        <v>8</v>
      </c>
      <c r="K14" s="132" t="s">
        <v>9</v>
      </c>
      <c r="L14" s="130" t="s">
        <v>20</v>
      </c>
      <c r="M14" s="130" t="s">
        <v>21</v>
      </c>
    </row>
    <row r="15" spans="1:13" s="34" customFormat="1" ht="18.75" customHeight="1" x14ac:dyDescent="0.2">
      <c r="A15" s="49"/>
      <c r="B15" s="50" t="s">
        <v>11</v>
      </c>
      <c r="C15" s="134"/>
      <c r="D15" s="135" t="s">
        <v>0</v>
      </c>
      <c r="E15" s="135"/>
      <c r="F15" s="135"/>
      <c r="G15" s="135"/>
      <c r="H15" s="135"/>
      <c r="I15" s="135"/>
      <c r="J15" s="135"/>
      <c r="K15" s="135"/>
      <c r="L15" s="135"/>
      <c r="M15" s="136"/>
    </row>
    <row r="16" spans="1:13" s="34" customFormat="1" ht="14.25" customHeight="1" x14ac:dyDescent="0.2">
      <c r="A16" s="9"/>
      <c r="B16" s="19" t="s">
        <v>12</v>
      </c>
      <c r="C16" s="139"/>
      <c r="D16" s="133"/>
      <c r="E16" s="133"/>
      <c r="F16" s="133"/>
      <c r="G16" s="133"/>
      <c r="H16" s="133"/>
      <c r="I16" s="133"/>
      <c r="J16" s="133"/>
      <c r="K16" s="133"/>
      <c r="L16" s="133"/>
      <c r="M16" s="140"/>
    </row>
    <row r="17" spans="1:13" s="34" customFormat="1" ht="14.25" customHeight="1" x14ac:dyDescent="0.2">
      <c r="A17" s="10"/>
      <c r="B17" s="20" t="s">
        <v>22</v>
      </c>
      <c r="C17" s="193"/>
      <c r="D17" s="194"/>
      <c r="E17" s="194"/>
      <c r="F17" s="194"/>
      <c r="G17" s="194"/>
      <c r="H17" s="194"/>
      <c r="I17" s="194"/>
      <c r="J17" s="194"/>
      <c r="K17" s="194"/>
      <c r="L17" s="194"/>
      <c r="M17" s="299">
        <f>SUM(C17:L17)</f>
        <v>0</v>
      </c>
    </row>
    <row r="18" spans="1:13" s="34" customFormat="1" ht="14.25" customHeight="1" x14ac:dyDescent="0.2">
      <c r="A18" s="11"/>
      <c r="B18" s="20" t="s">
        <v>23</v>
      </c>
      <c r="C18" s="193"/>
      <c r="D18" s="194"/>
      <c r="E18" s="194"/>
      <c r="F18" s="194"/>
      <c r="G18" s="194"/>
      <c r="H18" s="194"/>
      <c r="I18" s="194"/>
      <c r="J18" s="194"/>
      <c r="K18" s="194"/>
      <c r="L18" s="194"/>
      <c r="M18" s="299">
        <f>SUM(C18:L18)</f>
        <v>0</v>
      </c>
    </row>
    <row r="19" spans="1:13" s="34" customFormat="1" ht="14.25" customHeight="1" x14ac:dyDescent="0.2">
      <c r="A19" s="11"/>
      <c r="B19" s="413" t="s">
        <v>201</v>
      </c>
      <c r="C19" s="193"/>
      <c r="D19" s="194"/>
      <c r="E19" s="194"/>
      <c r="F19" s="194"/>
      <c r="G19" s="194"/>
      <c r="H19" s="194"/>
      <c r="I19" s="194"/>
      <c r="J19" s="194"/>
      <c r="K19" s="194"/>
      <c r="L19" s="194"/>
      <c r="M19" s="299">
        <f>SUM(C19:L19)</f>
        <v>0</v>
      </c>
    </row>
    <row r="20" spans="1:13" s="34" customFormat="1" ht="14.25" customHeight="1" x14ac:dyDescent="0.2">
      <c r="A20" s="11"/>
      <c r="B20" s="20" t="s">
        <v>24</v>
      </c>
      <c r="C20" s="193"/>
      <c r="D20" s="194"/>
      <c r="E20" s="194"/>
      <c r="F20" s="194"/>
      <c r="G20" s="194"/>
      <c r="H20" s="194"/>
      <c r="I20" s="194"/>
      <c r="J20" s="194"/>
      <c r="K20" s="194"/>
      <c r="L20" s="194"/>
      <c r="M20" s="299">
        <f>SUM(C20:L20)</f>
        <v>0</v>
      </c>
    </row>
    <row r="21" spans="1:13" s="34" customFormat="1" ht="14.25" customHeight="1" x14ac:dyDescent="0.2">
      <c r="A21" s="10"/>
      <c r="B21" s="20" t="s">
        <v>25</v>
      </c>
      <c r="C21" s="300">
        <f>C17+C18+C20</f>
        <v>0</v>
      </c>
      <c r="D21" s="301">
        <f t="shared" ref="D21:L21" si="0">D17+D18+D20</f>
        <v>0</v>
      </c>
      <c r="E21" s="301">
        <f t="shared" si="0"/>
        <v>0</v>
      </c>
      <c r="F21" s="301">
        <f t="shared" si="0"/>
        <v>0</v>
      </c>
      <c r="G21" s="301">
        <f t="shared" si="0"/>
        <v>0</v>
      </c>
      <c r="H21" s="301">
        <f t="shared" si="0"/>
        <v>0</v>
      </c>
      <c r="I21" s="301">
        <f t="shared" si="0"/>
        <v>0</v>
      </c>
      <c r="J21" s="301">
        <f t="shared" si="0"/>
        <v>0</v>
      </c>
      <c r="K21" s="301">
        <f t="shared" si="0"/>
        <v>0</v>
      </c>
      <c r="L21" s="301">
        <f t="shared" si="0"/>
        <v>0</v>
      </c>
      <c r="M21" s="299">
        <f>SUM(C21:L21)</f>
        <v>0</v>
      </c>
    </row>
    <row r="22" spans="1:13" s="34" customFormat="1" ht="14.25" customHeight="1" x14ac:dyDescent="0.2">
      <c r="A22" s="11"/>
      <c r="B22" s="20"/>
      <c r="C22" s="144"/>
      <c r="D22" s="138"/>
      <c r="E22" s="138"/>
      <c r="F22" s="137"/>
      <c r="G22" s="138"/>
      <c r="H22" s="138"/>
      <c r="I22" s="138"/>
      <c r="J22" s="138"/>
      <c r="K22" s="138"/>
      <c r="L22" s="138"/>
      <c r="M22" s="145"/>
    </row>
    <row r="23" spans="1:13" s="34" customFormat="1" ht="14.25" customHeight="1" x14ac:dyDescent="0.2">
      <c r="A23" s="11"/>
      <c r="B23" s="19" t="s">
        <v>38</v>
      </c>
      <c r="C23" s="139"/>
      <c r="D23" s="133"/>
      <c r="E23" s="133"/>
      <c r="F23" s="133"/>
      <c r="G23" s="133"/>
      <c r="H23" s="133"/>
      <c r="I23" s="133"/>
      <c r="J23" s="133"/>
      <c r="K23" s="133"/>
      <c r="L23" s="133"/>
      <c r="M23" s="140"/>
    </row>
    <row r="24" spans="1:13" s="34" customFormat="1" ht="14.25" customHeight="1" x14ac:dyDescent="0.2">
      <c r="A24" s="9"/>
      <c r="B24" s="20" t="s">
        <v>22</v>
      </c>
      <c r="C24" s="193"/>
      <c r="D24" s="194"/>
      <c r="E24" s="194"/>
      <c r="F24" s="194"/>
      <c r="G24" s="194"/>
      <c r="H24" s="194"/>
      <c r="I24" s="194"/>
      <c r="J24" s="194"/>
      <c r="K24" s="194"/>
      <c r="L24" s="194"/>
      <c r="M24" s="299">
        <f>SUM(C24:L24)</f>
        <v>0</v>
      </c>
    </row>
    <row r="25" spans="1:13" s="34" customFormat="1" ht="14.25" customHeight="1" x14ac:dyDescent="0.2">
      <c r="A25" s="10"/>
      <c r="B25" s="20" t="s">
        <v>23</v>
      </c>
      <c r="C25" s="193"/>
      <c r="D25" s="194"/>
      <c r="E25" s="194"/>
      <c r="F25" s="194"/>
      <c r="G25" s="194"/>
      <c r="H25" s="194"/>
      <c r="I25" s="194"/>
      <c r="J25" s="194"/>
      <c r="K25" s="194"/>
      <c r="L25" s="194"/>
      <c r="M25" s="299">
        <f>SUM(C25:L25)</f>
        <v>0</v>
      </c>
    </row>
    <row r="26" spans="1:13" s="34" customFormat="1" ht="14.25" customHeight="1" x14ac:dyDescent="0.2">
      <c r="A26" s="10"/>
      <c r="B26" s="413" t="s">
        <v>201</v>
      </c>
      <c r="C26" s="193"/>
      <c r="D26" s="194"/>
      <c r="E26" s="194"/>
      <c r="F26" s="194"/>
      <c r="G26" s="194"/>
      <c r="H26" s="194"/>
      <c r="I26" s="194"/>
      <c r="J26" s="194"/>
      <c r="K26" s="194"/>
      <c r="L26" s="194"/>
      <c r="M26" s="299">
        <f>SUM(C26:L26)</f>
        <v>0</v>
      </c>
    </row>
    <row r="27" spans="1:13" s="34" customFormat="1" ht="14.25" customHeight="1" x14ac:dyDescent="0.2">
      <c r="A27" s="11"/>
      <c r="B27" s="20" t="s">
        <v>24</v>
      </c>
      <c r="C27" s="193"/>
      <c r="D27" s="194"/>
      <c r="E27" s="194"/>
      <c r="F27" s="194"/>
      <c r="G27" s="194"/>
      <c r="H27" s="194"/>
      <c r="I27" s="194"/>
      <c r="J27" s="194"/>
      <c r="K27" s="194"/>
      <c r="L27" s="194"/>
      <c r="M27" s="299">
        <f>SUM(C27:L27)</f>
        <v>0</v>
      </c>
    </row>
    <row r="28" spans="1:13" s="34" customFormat="1" ht="14.25" customHeight="1" x14ac:dyDescent="0.2">
      <c r="A28" s="11"/>
      <c r="B28" s="20" t="s">
        <v>25</v>
      </c>
      <c r="C28" s="300">
        <f>C24+C25+C27</f>
        <v>0</v>
      </c>
      <c r="D28" s="301">
        <f t="shared" ref="D28:L28" si="1">D24+D25+D27</f>
        <v>0</v>
      </c>
      <c r="E28" s="301">
        <f t="shared" si="1"/>
        <v>0</v>
      </c>
      <c r="F28" s="301">
        <f t="shared" si="1"/>
        <v>0</v>
      </c>
      <c r="G28" s="301">
        <f t="shared" si="1"/>
        <v>0</v>
      </c>
      <c r="H28" s="301">
        <f t="shared" si="1"/>
        <v>0</v>
      </c>
      <c r="I28" s="301">
        <f t="shared" si="1"/>
        <v>0</v>
      </c>
      <c r="J28" s="301">
        <f t="shared" si="1"/>
        <v>0</v>
      </c>
      <c r="K28" s="301">
        <f t="shared" si="1"/>
        <v>0</v>
      </c>
      <c r="L28" s="301">
        <f t="shared" si="1"/>
        <v>0</v>
      </c>
      <c r="M28" s="299">
        <f>SUM(C28:L28)</f>
        <v>0</v>
      </c>
    </row>
    <row r="29" spans="1:13" s="34" customFormat="1" ht="14.25" customHeight="1" x14ac:dyDescent="0.2">
      <c r="A29" s="10"/>
      <c r="B29" s="20"/>
      <c r="C29" s="144"/>
      <c r="D29" s="138"/>
      <c r="E29" s="138"/>
      <c r="F29" s="137"/>
      <c r="G29" s="138"/>
      <c r="H29" s="138"/>
      <c r="I29" s="138"/>
      <c r="J29" s="138"/>
      <c r="K29" s="138"/>
      <c r="L29" s="138"/>
      <c r="M29" s="145"/>
    </row>
    <row r="30" spans="1:13" s="34" customFormat="1" ht="14.25" customHeight="1" x14ac:dyDescent="0.2">
      <c r="A30" s="9"/>
      <c r="B30" s="19" t="s">
        <v>41</v>
      </c>
      <c r="C30" s="139"/>
      <c r="D30" s="133"/>
      <c r="E30" s="133"/>
      <c r="F30" s="133"/>
      <c r="G30" s="133"/>
      <c r="H30" s="133"/>
      <c r="I30" s="133"/>
      <c r="J30" s="133"/>
      <c r="K30" s="133"/>
      <c r="L30" s="133"/>
      <c r="M30" s="140"/>
    </row>
    <row r="31" spans="1:13" s="34" customFormat="1" ht="14.25" customHeight="1" x14ac:dyDescent="0.2">
      <c r="A31" s="12"/>
      <c r="B31" s="20" t="s">
        <v>22</v>
      </c>
      <c r="C31" s="193"/>
      <c r="D31" s="194"/>
      <c r="E31" s="194"/>
      <c r="F31" s="194"/>
      <c r="G31" s="194"/>
      <c r="H31" s="194"/>
      <c r="I31" s="194"/>
      <c r="J31" s="194"/>
      <c r="K31" s="194"/>
      <c r="L31" s="194"/>
      <c r="M31" s="299">
        <f>SUM(C31:L31)</f>
        <v>0</v>
      </c>
    </row>
    <row r="32" spans="1:13" s="34" customFormat="1" ht="14.25" customHeight="1" x14ac:dyDescent="0.2">
      <c r="A32" s="12"/>
      <c r="B32" s="20" t="s">
        <v>23</v>
      </c>
      <c r="C32" s="193"/>
      <c r="D32" s="194"/>
      <c r="E32" s="194"/>
      <c r="F32" s="194"/>
      <c r="G32" s="194"/>
      <c r="H32" s="194"/>
      <c r="I32" s="194"/>
      <c r="J32" s="194"/>
      <c r="K32" s="194"/>
      <c r="L32" s="194"/>
      <c r="M32" s="299">
        <f>SUM(C32:L32)</f>
        <v>0</v>
      </c>
    </row>
    <row r="33" spans="1:14" s="34" customFormat="1" ht="14.25" customHeight="1" x14ac:dyDescent="0.2">
      <c r="A33" s="12"/>
      <c r="B33" s="413" t="s">
        <v>201</v>
      </c>
      <c r="C33" s="193"/>
      <c r="D33" s="194"/>
      <c r="E33" s="194"/>
      <c r="F33" s="194"/>
      <c r="G33" s="194"/>
      <c r="H33" s="194"/>
      <c r="I33" s="194"/>
      <c r="J33" s="194"/>
      <c r="K33" s="194"/>
      <c r="L33" s="194"/>
      <c r="M33" s="299">
        <f>SUM(C33:L33)</f>
        <v>0</v>
      </c>
    </row>
    <row r="34" spans="1:14" s="34" customFormat="1" ht="14.25" customHeight="1" x14ac:dyDescent="0.2">
      <c r="A34" s="12"/>
      <c r="B34" s="20" t="s">
        <v>24</v>
      </c>
      <c r="C34" s="193"/>
      <c r="D34" s="194"/>
      <c r="E34" s="194"/>
      <c r="F34" s="194"/>
      <c r="G34" s="194"/>
      <c r="H34" s="194"/>
      <c r="I34" s="194"/>
      <c r="J34" s="194"/>
      <c r="K34" s="194"/>
      <c r="L34" s="194"/>
      <c r="M34" s="299">
        <f>SUM(C34:L34)</f>
        <v>0</v>
      </c>
    </row>
    <row r="35" spans="1:14" s="34" customFormat="1" ht="14.25" customHeight="1" x14ac:dyDescent="0.2">
      <c r="A35" s="10"/>
      <c r="B35" s="20" t="s">
        <v>25</v>
      </c>
      <c r="C35" s="300">
        <f>C31+C32+C34</f>
        <v>0</v>
      </c>
      <c r="D35" s="301">
        <f t="shared" ref="D35:L35" si="2">D31+D32+D34</f>
        <v>0</v>
      </c>
      <c r="E35" s="301">
        <f t="shared" si="2"/>
        <v>0</v>
      </c>
      <c r="F35" s="301">
        <f t="shared" si="2"/>
        <v>0</v>
      </c>
      <c r="G35" s="301">
        <f t="shared" si="2"/>
        <v>0</v>
      </c>
      <c r="H35" s="301">
        <f t="shared" si="2"/>
        <v>0</v>
      </c>
      <c r="I35" s="301">
        <f t="shared" si="2"/>
        <v>0</v>
      </c>
      <c r="J35" s="301">
        <f t="shared" si="2"/>
        <v>0</v>
      </c>
      <c r="K35" s="301">
        <f t="shared" si="2"/>
        <v>0</v>
      </c>
      <c r="L35" s="301">
        <f t="shared" si="2"/>
        <v>0</v>
      </c>
      <c r="M35" s="299">
        <f>SUM(C35:L35)</f>
        <v>0</v>
      </c>
    </row>
    <row r="36" spans="1:14" s="34" customFormat="1" ht="14.25" customHeight="1" x14ac:dyDescent="0.2">
      <c r="A36" s="10"/>
      <c r="B36" s="20"/>
      <c r="C36" s="144"/>
      <c r="D36" s="138"/>
      <c r="E36" s="138"/>
      <c r="F36" s="137"/>
      <c r="G36" s="138"/>
      <c r="H36" s="138"/>
      <c r="I36" s="138"/>
      <c r="J36" s="138"/>
      <c r="K36" s="138"/>
      <c r="L36" s="138"/>
      <c r="M36" s="145"/>
    </row>
    <row r="37" spans="1:14" s="34" customFormat="1" ht="28.5" customHeight="1" x14ac:dyDescent="0.2">
      <c r="A37" s="51"/>
      <c r="B37" s="198" t="s">
        <v>152</v>
      </c>
      <c r="C37" s="306">
        <f>C21+C28+C35</f>
        <v>0</v>
      </c>
      <c r="D37" s="191">
        <f t="shared" ref="D37:L37" si="3">D21+D28+D35</f>
        <v>0</v>
      </c>
      <c r="E37" s="307">
        <f t="shared" si="3"/>
        <v>0</v>
      </c>
      <c r="F37" s="191">
        <f t="shared" si="3"/>
        <v>0</v>
      </c>
      <c r="G37" s="307">
        <f t="shared" si="3"/>
        <v>0</v>
      </c>
      <c r="H37" s="191">
        <f t="shared" si="3"/>
        <v>0</v>
      </c>
      <c r="I37" s="307">
        <f t="shared" si="3"/>
        <v>0</v>
      </c>
      <c r="J37" s="191">
        <f t="shared" si="3"/>
        <v>0</v>
      </c>
      <c r="K37" s="307">
        <f t="shared" si="3"/>
        <v>0</v>
      </c>
      <c r="L37" s="191">
        <f t="shared" si="3"/>
        <v>0</v>
      </c>
      <c r="M37" s="226">
        <f>SUM(C37:L37)</f>
        <v>0</v>
      </c>
    </row>
    <row r="38" spans="1:14" s="34" customFormat="1" ht="14.25" customHeight="1" x14ac:dyDescent="0.2">
      <c r="A38" s="16"/>
      <c r="B38" s="15"/>
      <c r="C38" s="17"/>
      <c r="D38" s="17"/>
      <c r="E38" s="17"/>
      <c r="F38" s="17"/>
      <c r="G38" s="17"/>
      <c r="H38" s="17"/>
      <c r="I38" s="17"/>
      <c r="J38" s="17"/>
      <c r="K38" s="17"/>
      <c r="L38" s="17"/>
      <c r="M38" s="17"/>
    </row>
    <row r="39" spans="1:14" s="34" customFormat="1" ht="12.75" customHeight="1" x14ac:dyDescent="0.2">
      <c r="A39" s="437" t="s">
        <v>156</v>
      </c>
      <c r="B39" s="439"/>
      <c r="C39" s="439"/>
      <c r="D39" s="439"/>
      <c r="E39" s="439"/>
      <c r="F39" s="439"/>
      <c r="G39" s="439"/>
      <c r="H39" s="439"/>
      <c r="I39" s="439"/>
      <c r="J39" s="439"/>
      <c r="K39" s="439"/>
      <c r="L39" s="439"/>
      <c r="M39" s="439"/>
    </row>
    <row r="40" spans="1:14" x14ac:dyDescent="0.2">
      <c r="A40" s="439"/>
      <c r="B40" s="439"/>
      <c r="C40" s="439"/>
      <c r="D40" s="439"/>
      <c r="E40" s="439"/>
      <c r="F40" s="439"/>
      <c r="G40" s="439"/>
      <c r="H40" s="439"/>
      <c r="I40" s="439"/>
      <c r="J40" s="439"/>
      <c r="K40" s="439"/>
      <c r="L40" s="439"/>
      <c r="M40" s="439"/>
      <c r="N40" s="297"/>
    </row>
    <row r="41" spans="1:14" x14ac:dyDescent="0.2">
      <c r="A41" s="20"/>
      <c r="B41" s="20"/>
      <c r="C41" s="45"/>
      <c r="D41" s="45"/>
      <c r="E41" s="45"/>
      <c r="F41" s="45"/>
      <c r="G41" s="45"/>
      <c r="H41" s="45"/>
      <c r="I41" s="45"/>
      <c r="J41" s="45"/>
      <c r="K41" s="45"/>
      <c r="L41" s="45"/>
      <c r="M41" s="45"/>
      <c r="N41" s="297"/>
    </row>
    <row r="42" spans="1:14" x14ac:dyDescent="0.2">
      <c r="A42" s="20"/>
      <c r="B42" s="20"/>
      <c r="C42" s="45"/>
      <c r="D42" s="45"/>
      <c r="E42" s="45"/>
      <c r="F42" s="45"/>
      <c r="G42" s="45"/>
      <c r="H42" s="45"/>
      <c r="I42" s="45"/>
      <c r="J42" s="45"/>
      <c r="K42" s="45"/>
      <c r="L42" s="45"/>
      <c r="M42" s="46"/>
    </row>
    <row r="43" spans="1:14" ht="14.25" x14ac:dyDescent="0.2">
      <c r="A43" s="16"/>
      <c r="B43" s="15"/>
      <c r="C43" s="17"/>
      <c r="D43" s="17"/>
      <c r="E43" s="17"/>
      <c r="F43" s="17"/>
      <c r="G43" s="17"/>
      <c r="H43" s="17"/>
      <c r="I43" s="17"/>
      <c r="J43" s="17"/>
      <c r="K43" s="17"/>
      <c r="L43" s="17"/>
      <c r="M43" s="18"/>
    </row>
    <row r="44" spans="1:14" x14ac:dyDescent="0.2">
      <c r="A44" s="20"/>
      <c r="B44" s="20"/>
      <c r="C44" s="45"/>
      <c r="D44" s="45"/>
      <c r="E44" s="45"/>
      <c r="F44" s="45"/>
      <c r="G44" s="45"/>
      <c r="H44" s="45"/>
      <c r="I44" s="45"/>
      <c r="J44" s="45"/>
      <c r="K44" s="45"/>
      <c r="L44" s="45"/>
      <c r="M44" s="45"/>
    </row>
    <row r="45" spans="1:14" x14ac:dyDescent="0.2">
      <c r="A45" s="20"/>
      <c r="B45" s="20"/>
      <c r="C45" s="45"/>
      <c r="D45" s="45"/>
      <c r="E45" s="45"/>
      <c r="F45" s="45"/>
      <c r="G45" s="45"/>
      <c r="H45" s="45"/>
      <c r="I45" s="45"/>
      <c r="J45" s="45"/>
      <c r="K45" s="45"/>
      <c r="L45" s="45"/>
      <c r="M45" s="46"/>
    </row>
    <row r="46" spans="1:14" x14ac:dyDescent="0.2">
      <c r="A46" s="20"/>
      <c r="B46" s="20"/>
      <c r="C46" s="45"/>
      <c r="D46" s="45"/>
      <c r="E46" s="45"/>
      <c r="F46" s="45"/>
      <c r="G46" s="45"/>
      <c r="H46" s="45"/>
      <c r="I46" s="45"/>
      <c r="J46" s="45"/>
      <c r="K46" s="45"/>
      <c r="L46" s="45"/>
      <c r="M46" s="46"/>
    </row>
    <row r="47" spans="1:14" x14ac:dyDescent="0.2">
      <c r="A47" s="20"/>
      <c r="B47" s="20"/>
      <c r="C47" s="45"/>
      <c r="D47" s="45"/>
      <c r="E47" s="45"/>
      <c r="F47" s="45"/>
      <c r="G47" s="45"/>
      <c r="H47" s="45"/>
      <c r="I47" s="45"/>
      <c r="J47" s="45"/>
      <c r="K47" s="45"/>
      <c r="L47" s="45"/>
      <c r="M47" s="46"/>
    </row>
    <row r="48" spans="1:14" x14ac:dyDescent="0.2">
      <c r="A48" s="64"/>
      <c r="B48" s="89"/>
      <c r="C48" s="89"/>
      <c r="D48" s="89"/>
      <c r="E48" s="89"/>
      <c r="F48" s="89"/>
      <c r="G48" s="89"/>
      <c r="H48" s="89"/>
      <c r="I48" s="89"/>
      <c r="J48" s="89"/>
      <c r="K48" s="89"/>
      <c r="L48" s="89"/>
      <c r="M48" s="90"/>
    </row>
    <row r="49" spans="1:13" x14ac:dyDescent="0.2">
      <c r="A49" s="180"/>
      <c r="B49" s="181"/>
      <c r="C49" s="181"/>
      <c r="D49" s="181"/>
      <c r="E49" s="181"/>
      <c r="F49" s="181"/>
      <c r="G49" s="181"/>
      <c r="H49" s="181"/>
      <c r="I49" s="181"/>
      <c r="J49" s="181"/>
      <c r="K49" s="181"/>
      <c r="L49" s="181"/>
      <c r="M49" s="173"/>
    </row>
    <row r="50" spans="1:13" x14ac:dyDescent="0.2">
      <c r="A50" s="180"/>
      <c r="B50" s="181"/>
      <c r="C50" s="181"/>
      <c r="D50" s="181"/>
      <c r="E50" s="181"/>
      <c r="F50" s="181"/>
      <c r="G50" s="181"/>
      <c r="H50" s="181"/>
      <c r="I50" s="181"/>
      <c r="J50" s="181"/>
      <c r="K50" s="181"/>
      <c r="L50" s="181"/>
      <c r="M50" s="173"/>
    </row>
    <row r="51" spans="1:13" x14ac:dyDescent="0.2">
      <c r="A51" s="180"/>
      <c r="B51" s="181"/>
      <c r="C51" s="181"/>
      <c r="D51" s="181"/>
      <c r="E51" s="181"/>
      <c r="F51" s="181"/>
      <c r="G51" s="181"/>
      <c r="H51" s="181"/>
      <c r="I51" s="181"/>
      <c r="J51" s="181"/>
      <c r="K51" s="181"/>
      <c r="L51" s="181"/>
      <c r="M51" s="173"/>
    </row>
  </sheetData>
  <sheetProtection sheet="1" objects="1" scenarios="1" selectLockedCells="1"/>
  <mergeCells count="8">
    <mergeCell ref="C4:H4"/>
    <mergeCell ref="L4:M4"/>
    <mergeCell ref="A39:M40"/>
    <mergeCell ref="A12:M12"/>
    <mergeCell ref="A11:M11"/>
    <mergeCell ref="A7:M7"/>
    <mergeCell ref="A9:M9"/>
    <mergeCell ref="A10:M10"/>
  </mergeCells>
  <phoneticPr fontId="19" type="noConversion"/>
  <conditionalFormatting sqref="M17:M20 M24:M27 M31:M34">
    <cfRule type="cellIs" dxfId="113" priority="5" stopIfTrue="1" operator="notEqual">
      <formula>MargError(SUM(C17:L17),M17)</formula>
    </cfRule>
  </conditionalFormatting>
  <conditionalFormatting sqref="M35">
    <cfRule type="cellIs" dxfId="112" priority="6" stopIfTrue="1" operator="notEqual">
      <formula>MargError(SUM(M31:M34),M35)</formula>
    </cfRule>
    <cfRule type="cellIs" dxfId="111" priority="7" stopIfTrue="1" operator="notEqual">
      <formula>MargError(SUM(C35:L35),M35)</formula>
    </cfRule>
  </conditionalFormatting>
  <conditionalFormatting sqref="C37:L37">
    <cfRule type="cellIs" dxfId="110" priority="8" stopIfTrue="1" operator="notEqual">
      <formula>MargError(SUM(C35,C28,C21),C37)</formula>
    </cfRule>
  </conditionalFormatting>
  <conditionalFormatting sqref="M38 M6">
    <cfRule type="cellIs" dxfId="109" priority="9" stopIfTrue="1" operator="lessThan">
      <formula>#REF!</formula>
    </cfRule>
    <cfRule type="cellIs" dxfId="108" priority="10" stopIfTrue="1" operator="notEqual">
      <formula>MargError(SUM($M$44,$M$37,$M$29,$M$22),#REF!)</formula>
    </cfRule>
  </conditionalFormatting>
  <conditionalFormatting sqref="M37">
    <cfRule type="cellIs" dxfId="107" priority="11" stopIfTrue="1" operator="notEqual">
      <formula>MargError(SUM(M35,M28,M21),M37)</formula>
    </cfRule>
    <cfRule type="cellIs" dxfId="106" priority="12" stopIfTrue="1" operator="notEqual">
      <formula>MargError(SUM(C37:L37),M37)</formula>
    </cfRule>
  </conditionalFormatting>
  <conditionalFormatting sqref="M8 M45:M47 M41:M43">
    <cfRule type="cellIs" dxfId="105" priority="13" stopIfTrue="1" operator="lessThan">
      <formula>M6</formula>
    </cfRule>
    <cfRule type="cellIs" dxfId="104" priority="14" stopIfTrue="1" operator="notEqual">
      <formula>MargError(SUM($M$44,$M$37,$M$29,$M$22),#REF!)</formula>
    </cfRule>
  </conditionalFormatting>
  <conditionalFormatting sqref="M5">
    <cfRule type="cellIs" dxfId="103" priority="15" stopIfTrue="1" operator="lessThan">
      <formula>M1</formula>
    </cfRule>
    <cfRule type="cellIs" dxfId="102" priority="16" stopIfTrue="1" operator="notEqual">
      <formula>MargError(SUM($M$44,$M$37,$M$29,$M$22),#REF!)</formula>
    </cfRule>
  </conditionalFormatting>
  <conditionalFormatting sqref="M1:M3">
    <cfRule type="cellIs" dxfId="101" priority="17" stopIfTrue="1" operator="lessThan">
      <formula>#REF!</formula>
    </cfRule>
    <cfRule type="cellIs" dxfId="100" priority="18" stopIfTrue="1" operator="notEqual">
      <formula>MargError(SUM($M$44,$M$37,$M$29,$M$22),#REF!)</formula>
    </cfRule>
  </conditionalFormatting>
  <conditionalFormatting sqref="M21 M28">
    <cfRule type="cellIs" dxfId="99" priority="57" stopIfTrue="1" operator="notEqual">
      <formula>MargError(SUM(M17:M20),M21)</formula>
    </cfRule>
    <cfRule type="cellIs" dxfId="98" priority="58" stopIfTrue="1" operator="notEqual">
      <formula>MargError(SUM(C21:L21),M21)</formula>
    </cfRule>
  </conditionalFormatting>
  <conditionalFormatting sqref="C21:L21">
    <cfRule type="cellIs" dxfId="97" priority="3" stopIfTrue="1" operator="notEqual">
      <formula>MargError(SUM(C18:C20),C21)</formula>
    </cfRule>
  </conditionalFormatting>
  <conditionalFormatting sqref="C28:L28">
    <cfRule type="cellIs" dxfId="96" priority="2" stopIfTrue="1" operator="notEqual">
      <formula>MargError(SUM(C25:C27),C28)</formula>
    </cfRule>
  </conditionalFormatting>
  <conditionalFormatting sqref="C35:L35">
    <cfRule type="cellIs" dxfId="95" priority="1" stopIfTrue="1" operator="notEqual">
      <formula>MargError(SUM(C32:C34),C35)</formula>
    </cfRule>
  </conditionalFormatting>
  <pageMargins left="0.19685039370078741" right="0.19685039370078741" top="0.39370078740157483"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1"/>
  <sheetViews>
    <sheetView zoomScaleNormal="100" workbookViewId="0">
      <selection activeCell="C17" sqref="C17"/>
    </sheetView>
  </sheetViews>
  <sheetFormatPr baseColWidth="10" defaultRowHeight="12.75" x14ac:dyDescent="0.2"/>
  <cols>
    <col min="1" max="1" width="0.85546875" style="1" customWidth="1"/>
    <col min="2" max="2" width="27.140625" style="1" customWidth="1"/>
    <col min="3" max="13" width="6.5703125" style="1" customWidth="1"/>
    <col min="14" max="16384" width="11.42578125" style="1"/>
  </cols>
  <sheetData>
    <row r="1" spans="1:14" ht="15.75" customHeight="1" x14ac:dyDescent="0.2">
      <c r="A1" s="48" t="s">
        <v>42</v>
      </c>
      <c r="B1" s="47"/>
      <c r="C1" s="45"/>
      <c r="D1" s="45"/>
      <c r="E1" s="45"/>
      <c r="F1" s="45"/>
      <c r="G1" s="45"/>
      <c r="H1" s="45"/>
      <c r="I1" s="45"/>
      <c r="J1" s="45"/>
      <c r="K1" s="45"/>
      <c r="L1" s="45"/>
      <c r="M1" s="45"/>
      <c r="N1" s="297"/>
    </row>
    <row r="2" spans="1:14" ht="15.75" customHeight="1" x14ac:dyDescent="0.2">
      <c r="A2" s="48"/>
      <c r="B2" s="47"/>
      <c r="C2" s="45"/>
      <c r="D2" s="45"/>
      <c r="E2" s="45"/>
      <c r="F2" s="45"/>
      <c r="G2" s="45"/>
      <c r="H2" s="45"/>
      <c r="I2" s="45"/>
      <c r="J2" s="45"/>
      <c r="K2" s="45"/>
      <c r="L2" s="45"/>
      <c r="M2" s="45"/>
      <c r="N2" s="297"/>
    </row>
    <row r="3" spans="1:14" ht="15.75" customHeight="1" x14ac:dyDescent="0.2">
      <c r="A3" s="48"/>
      <c r="B3" s="47"/>
      <c r="C3" s="45"/>
      <c r="D3" s="45"/>
      <c r="E3" s="45"/>
      <c r="F3" s="45"/>
      <c r="G3" s="45"/>
      <c r="H3" s="45"/>
      <c r="I3" s="45"/>
      <c r="J3" s="45"/>
      <c r="K3" s="45"/>
      <c r="L3" s="45"/>
      <c r="M3" s="45"/>
      <c r="N3" s="297"/>
    </row>
    <row r="4" spans="1:14" ht="15.75" customHeight="1" x14ac:dyDescent="0.2">
      <c r="A4" s="48"/>
      <c r="B4" s="47" t="s">
        <v>147</v>
      </c>
      <c r="C4" s="436">
        <f>'Table 1A'!C4:H4</f>
        <v>0</v>
      </c>
      <c r="D4" s="436"/>
      <c r="E4" s="436"/>
      <c r="F4" s="436"/>
      <c r="G4" s="436"/>
      <c r="H4" s="436"/>
      <c r="I4" s="196" t="s">
        <v>148</v>
      </c>
      <c r="J4" s="70"/>
      <c r="K4" s="297"/>
      <c r="L4" s="434">
        <f>'Table 1A'!L4:M4</f>
        <v>42522</v>
      </c>
      <c r="M4" s="435"/>
      <c r="N4" s="297"/>
    </row>
    <row r="5" spans="1:14" ht="15.75" customHeight="1" x14ac:dyDescent="0.2">
      <c r="A5" s="48"/>
      <c r="B5" s="47"/>
      <c r="C5" s="45"/>
      <c r="D5" s="45"/>
      <c r="E5" s="45"/>
      <c r="F5" s="45"/>
      <c r="G5" s="45"/>
      <c r="H5" s="45"/>
      <c r="I5" s="45"/>
      <c r="J5" s="45"/>
      <c r="K5" s="45"/>
      <c r="L5" s="45"/>
      <c r="M5" s="45"/>
      <c r="N5" s="297"/>
    </row>
    <row r="6" spans="1:14" ht="15.75" customHeight="1" x14ac:dyDescent="0.2">
      <c r="A6" s="20"/>
      <c r="B6" s="20"/>
      <c r="C6" s="45"/>
      <c r="D6" s="45"/>
      <c r="E6" s="45"/>
      <c r="F6" s="45"/>
      <c r="G6" s="45"/>
      <c r="H6" s="45"/>
      <c r="I6" s="45"/>
      <c r="J6" s="45"/>
      <c r="K6" s="45"/>
      <c r="L6" s="45"/>
      <c r="M6" s="45"/>
      <c r="N6" s="297"/>
    </row>
    <row r="7" spans="1:14" s="36" customFormat="1" ht="15.75" customHeight="1" x14ac:dyDescent="0.25">
      <c r="A7" s="430" t="s">
        <v>124</v>
      </c>
      <c r="B7" s="430"/>
      <c r="C7" s="430"/>
      <c r="D7" s="430"/>
      <c r="E7" s="430"/>
      <c r="F7" s="430"/>
      <c r="G7" s="430"/>
      <c r="H7" s="430"/>
      <c r="I7" s="430"/>
      <c r="J7" s="430"/>
      <c r="K7" s="430"/>
      <c r="L7" s="430"/>
      <c r="M7" s="430"/>
      <c r="N7" s="308"/>
    </row>
    <row r="8" spans="1:14" s="36" customFormat="1" ht="15.75" customHeight="1" x14ac:dyDescent="0.25">
      <c r="A8" s="20"/>
      <c r="B8" s="20"/>
      <c r="C8" s="45"/>
      <c r="D8" s="45"/>
      <c r="E8" s="45"/>
      <c r="F8" s="45"/>
      <c r="G8" s="45"/>
      <c r="H8" s="45"/>
      <c r="I8" s="45"/>
      <c r="J8" s="45"/>
      <c r="K8" s="45"/>
      <c r="L8" s="45"/>
      <c r="M8" s="45"/>
      <c r="N8" s="308"/>
    </row>
    <row r="9" spans="1:14" s="36" customFormat="1" ht="23.25" customHeight="1" x14ac:dyDescent="0.25">
      <c r="A9" s="431" t="s">
        <v>143</v>
      </c>
      <c r="B9" s="431"/>
      <c r="C9" s="431"/>
      <c r="D9" s="431"/>
      <c r="E9" s="431"/>
      <c r="F9" s="431"/>
      <c r="G9" s="431"/>
      <c r="H9" s="431"/>
      <c r="I9" s="431"/>
      <c r="J9" s="431"/>
      <c r="K9" s="431"/>
      <c r="L9" s="431"/>
      <c r="M9" s="431"/>
      <c r="N9" s="308"/>
    </row>
    <row r="10" spans="1:14" s="36" customFormat="1" ht="23.25" customHeight="1" x14ac:dyDescent="0.25">
      <c r="A10" s="432" t="s">
        <v>34</v>
      </c>
      <c r="B10" s="432"/>
      <c r="C10" s="432"/>
      <c r="D10" s="432"/>
      <c r="E10" s="432"/>
      <c r="F10" s="432"/>
      <c r="G10" s="432"/>
      <c r="H10" s="432"/>
      <c r="I10" s="432"/>
      <c r="J10" s="432"/>
      <c r="K10" s="432"/>
      <c r="L10" s="432"/>
      <c r="M10" s="432"/>
      <c r="N10" s="308"/>
    </row>
    <row r="11" spans="1:14" ht="15.75" customHeight="1" x14ac:dyDescent="0.2">
      <c r="A11" s="433"/>
      <c r="B11" s="433"/>
      <c r="C11" s="433"/>
      <c r="D11" s="433"/>
      <c r="E11" s="433"/>
      <c r="F11" s="433"/>
      <c r="G11" s="433"/>
      <c r="H11" s="433"/>
      <c r="I11" s="433"/>
      <c r="J11" s="433"/>
      <c r="K11" s="433"/>
      <c r="L11" s="433"/>
      <c r="M11" s="433"/>
      <c r="N11" s="297"/>
    </row>
    <row r="12" spans="1:14" ht="15.75" customHeight="1" x14ac:dyDescent="0.2">
      <c r="A12" s="429" t="s">
        <v>19</v>
      </c>
      <c r="B12" s="429"/>
      <c r="C12" s="429"/>
      <c r="D12" s="429"/>
      <c r="E12" s="429"/>
      <c r="F12" s="429"/>
      <c r="G12" s="429"/>
      <c r="H12" s="429"/>
      <c r="I12" s="429"/>
      <c r="J12" s="429"/>
      <c r="K12" s="429"/>
      <c r="L12" s="429"/>
      <c r="M12" s="429"/>
      <c r="N12" s="297"/>
    </row>
    <row r="13" spans="1:14" ht="15" customHeight="1" x14ac:dyDescent="0.2">
      <c r="A13" s="2"/>
      <c r="B13" s="3"/>
      <c r="C13" s="4"/>
      <c r="D13" s="5"/>
      <c r="E13" s="5"/>
      <c r="F13" s="5"/>
      <c r="G13" s="5"/>
      <c r="H13" s="5"/>
      <c r="I13" s="6"/>
      <c r="J13" s="31"/>
      <c r="K13" s="7"/>
      <c r="L13" s="31"/>
      <c r="M13" s="5" t="s">
        <v>0</v>
      </c>
      <c r="N13" s="297"/>
    </row>
    <row r="14" spans="1:14" ht="15" customHeight="1" x14ac:dyDescent="0.2">
      <c r="A14" s="8"/>
      <c r="B14" s="14" t="s">
        <v>33</v>
      </c>
      <c r="C14" s="23" t="s">
        <v>1</v>
      </c>
      <c r="D14" s="23" t="s">
        <v>2</v>
      </c>
      <c r="E14" s="24" t="s">
        <v>3</v>
      </c>
      <c r="F14" s="24" t="s">
        <v>4</v>
      </c>
      <c r="G14" s="24" t="s">
        <v>5</v>
      </c>
      <c r="H14" s="24" t="s">
        <v>6</v>
      </c>
      <c r="I14" s="30" t="s">
        <v>7</v>
      </c>
      <c r="J14" s="24" t="s">
        <v>8</v>
      </c>
      <c r="K14" s="32" t="s">
        <v>9</v>
      </c>
      <c r="L14" s="24" t="s">
        <v>20</v>
      </c>
      <c r="M14" s="24" t="s">
        <v>21</v>
      </c>
      <c r="N14" s="297"/>
    </row>
    <row r="15" spans="1:14" ht="18.75" customHeight="1" x14ac:dyDescent="0.2">
      <c r="A15" s="49"/>
      <c r="B15" s="50" t="s">
        <v>11</v>
      </c>
      <c r="C15" s="134"/>
      <c r="D15" s="135" t="s">
        <v>0</v>
      </c>
      <c r="E15" s="135"/>
      <c r="F15" s="135"/>
      <c r="G15" s="135"/>
      <c r="H15" s="135"/>
      <c r="I15" s="135"/>
      <c r="J15" s="135"/>
      <c r="K15" s="135"/>
      <c r="L15" s="135"/>
      <c r="M15" s="136"/>
      <c r="N15" s="297"/>
    </row>
    <row r="16" spans="1:14" ht="14.25" customHeight="1" x14ac:dyDescent="0.2">
      <c r="A16" s="9"/>
      <c r="B16" s="19" t="s">
        <v>12</v>
      </c>
      <c r="C16" s="139"/>
      <c r="D16" s="133"/>
      <c r="E16" s="133"/>
      <c r="F16" s="133"/>
      <c r="G16" s="133"/>
      <c r="H16" s="133"/>
      <c r="I16" s="133"/>
      <c r="J16" s="133"/>
      <c r="K16" s="133"/>
      <c r="L16" s="133"/>
      <c r="M16" s="140"/>
      <c r="N16" s="297"/>
    </row>
    <row r="17" spans="1:14" ht="14.25" customHeight="1" x14ac:dyDescent="0.2">
      <c r="A17" s="10"/>
      <c r="B17" s="20" t="s">
        <v>22</v>
      </c>
      <c r="C17" s="193"/>
      <c r="D17" s="194"/>
      <c r="E17" s="194"/>
      <c r="F17" s="194"/>
      <c r="G17" s="194"/>
      <c r="H17" s="194"/>
      <c r="I17" s="194"/>
      <c r="J17" s="194"/>
      <c r="K17" s="194"/>
      <c r="L17" s="194"/>
      <c r="M17" s="299">
        <f>SUM(C17:L17)</f>
        <v>0</v>
      </c>
      <c r="N17" s="297"/>
    </row>
    <row r="18" spans="1:14" ht="14.25" customHeight="1" x14ac:dyDescent="0.2">
      <c r="A18" s="11"/>
      <c r="B18" s="20" t="s">
        <v>23</v>
      </c>
      <c r="C18" s="193"/>
      <c r="D18" s="194"/>
      <c r="E18" s="194"/>
      <c r="F18" s="194"/>
      <c r="G18" s="194"/>
      <c r="H18" s="194"/>
      <c r="I18" s="194"/>
      <c r="J18" s="194"/>
      <c r="K18" s="194"/>
      <c r="L18" s="194"/>
      <c r="M18" s="299">
        <f>SUM(C18:L18)</f>
        <v>0</v>
      </c>
      <c r="N18" s="297"/>
    </row>
    <row r="19" spans="1:14" ht="14.25" customHeight="1" x14ac:dyDescent="0.2">
      <c r="A19" s="11"/>
      <c r="B19" s="413" t="s">
        <v>201</v>
      </c>
      <c r="C19" s="193"/>
      <c r="D19" s="194"/>
      <c r="E19" s="194"/>
      <c r="F19" s="194"/>
      <c r="G19" s="194"/>
      <c r="H19" s="194"/>
      <c r="I19" s="194"/>
      <c r="J19" s="194"/>
      <c r="K19" s="194"/>
      <c r="L19" s="194"/>
      <c r="M19" s="299">
        <f>SUM(C19:L19)</f>
        <v>0</v>
      </c>
      <c r="N19" s="297"/>
    </row>
    <row r="20" spans="1:14" ht="14.25" customHeight="1" x14ac:dyDescent="0.2">
      <c r="A20" s="11"/>
      <c r="B20" s="20" t="s">
        <v>24</v>
      </c>
      <c r="C20" s="193"/>
      <c r="D20" s="194"/>
      <c r="E20" s="194"/>
      <c r="F20" s="194"/>
      <c r="G20" s="194"/>
      <c r="H20" s="194"/>
      <c r="I20" s="194"/>
      <c r="J20" s="194"/>
      <c r="K20" s="194"/>
      <c r="L20" s="194"/>
      <c r="M20" s="299">
        <f>SUM(C20:L20)</f>
        <v>0</v>
      </c>
      <c r="N20" s="297"/>
    </row>
    <row r="21" spans="1:14" ht="14.25" customHeight="1" x14ac:dyDescent="0.2">
      <c r="A21" s="10"/>
      <c r="B21" s="20" t="s">
        <v>25</v>
      </c>
      <c r="C21" s="300">
        <f>C17+C18+C20</f>
        <v>0</v>
      </c>
      <c r="D21" s="301">
        <f t="shared" ref="D21:L21" si="0">D17+D18+D20</f>
        <v>0</v>
      </c>
      <c r="E21" s="301">
        <f t="shared" si="0"/>
        <v>0</v>
      </c>
      <c r="F21" s="301">
        <f t="shared" si="0"/>
        <v>0</v>
      </c>
      <c r="G21" s="301">
        <f t="shared" si="0"/>
        <v>0</v>
      </c>
      <c r="H21" s="301">
        <f t="shared" si="0"/>
        <v>0</v>
      </c>
      <c r="I21" s="301">
        <f t="shared" si="0"/>
        <v>0</v>
      </c>
      <c r="J21" s="301">
        <f t="shared" si="0"/>
        <v>0</v>
      </c>
      <c r="K21" s="301">
        <f t="shared" si="0"/>
        <v>0</v>
      </c>
      <c r="L21" s="301">
        <f t="shared" si="0"/>
        <v>0</v>
      </c>
      <c r="M21" s="299">
        <f>SUM(C21:L21)</f>
        <v>0</v>
      </c>
      <c r="N21" s="297"/>
    </row>
    <row r="22" spans="1:14" ht="14.25" customHeight="1" x14ac:dyDescent="0.2">
      <c r="A22" s="11"/>
      <c r="B22" s="20"/>
      <c r="C22" s="144"/>
      <c r="D22" s="138"/>
      <c r="E22" s="138"/>
      <c r="F22" s="137"/>
      <c r="G22" s="138"/>
      <c r="H22" s="138"/>
      <c r="I22" s="138"/>
      <c r="J22" s="138"/>
      <c r="K22" s="138"/>
      <c r="L22" s="138"/>
      <c r="M22" s="145"/>
      <c r="N22" s="297"/>
    </row>
    <row r="23" spans="1:14" ht="14.25" customHeight="1" x14ac:dyDescent="0.2">
      <c r="A23" s="11"/>
      <c r="B23" s="19" t="s">
        <v>38</v>
      </c>
      <c r="C23" s="139"/>
      <c r="D23" s="133"/>
      <c r="E23" s="133"/>
      <c r="F23" s="133"/>
      <c r="G23" s="133"/>
      <c r="H23" s="133"/>
      <c r="I23" s="133"/>
      <c r="J23" s="133"/>
      <c r="K23" s="133"/>
      <c r="L23" s="133"/>
      <c r="M23" s="140"/>
      <c r="N23" s="297"/>
    </row>
    <row r="24" spans="1:14" ht="14.25" customHeight="1" x14ac:dyDescent="0.2">
      <c r="A24" s="9"/>
      <c r="B24" s="20" t="s">
        <v>22</v>
      </c>
      <c r="C24" s="193"/>
      <c r="D24" s="194"/>
      <c r="E24" s="194"/>
      <c r="F24" s="194"/>
      <c r="G24" s="194"/>
      <c r="H24" s="194"/>
      <c r="I24" s="194"/>
      <c r="J24" s="194"/>
      <c r="K24" s="194"/>
      <c r="L24" s="194"/>
      <c r="M24" s="299">
        <f>SUM(C24:L24)</f>
        <v>0</v>
      </c>
      <c r="N24" s="297"/>
    </row>
    <row r="25" spans="1:14" ht="14.25" customHeight="1" x14ac:dyDescent="0.2">
      <c r="A25" s="10"/>
      <c r="B25" s="20" t="s">
        <v>23</v>
      </c>
      <c r="C25" s="193"/>
      <c r="D25" s="194"/>
      <c r="E25" s="194"/>
      <c r="F25" s="194"/>
      <c r="G25" s="194"/>
      <c r="H25" s="194"/>
      <c r="I25" s="194"/>
      <c r="J25" s="194"/>
      <c r="K25" s="194"/>
      <c r="L25" s="194"/>
      <c r="M25" s="299">
        <f>SUM(C25:L25)</f>
        <v>0</v>
      </c>
      <c r="N25" s="297"/>
    </row>
    <row r="26" spans="1:14" ht="14.25" customHeight="1" x14ac:dyDescent="0.2">
      <c r="A26" s="10"/>
      <c r="B26" s="413" t="s">
        <v>201</v>
      </c>
      <c r="C26" s="193"/>
      <c r="D26" s="194"/>
      <c r="E26" s="194"/>
      <c r="F26" s="194"/>
      <c r="G26" s="194"/>
      <c r="H26" s="194"/>
      <c r="I26" s="194"/>
      <c r="J26" s="194"/>
      <c r="K26" s="194"/>
      <c r="L26" s="194"/>
      <c r="M26" s="299">
        <f>SUM(C26:L26)</f>
        <v>0</v>
      </c>
      <c r="N26" s="297"/>
    </row>
    <row r="27" spans="1:14" ht="14.25" customHeight="1" x14ac:dyDescent="0.2">
      <c r="A27" s="11"/>
      <c r="B27" s="20" t="s">
        <v>24</v>
      </c>
      <c r="C27" s="193"/>
      <c r="D27" s="194"/>
      <c r="E27" s="194"/>
      <c r="F27" s="194"/>
      <c r="G27" s="194"/>
      <c r="H27" s="194"/>
      <c r="I27" s="194"/>
      <c r="J27" s="194"/>
      <c r="K27" s="194"/>
      <c r="L27" s="194"/>
      <c r="M27" s="299">
        <f>SUM(C27:L27)</f>
        <v>0</v>
      </c>
      <c r="N27" s="297"/>
    </row>
    <row r="28" spans="1:14" ht="14.25" customHeight="1" x14ac:dyDescent="0.2">
      <c r="A28" s="11"/>
      <c r="B28" s="20" t="s">
        <v>25</v>
      </c>
      <c r="C28" s="300">
        <f>C24+C25+C27</f>
        <v>0</v>
      </c>
      <c r="D28" s="301">
        <f t="shared" ref="D28:L28" si="1">D24+D25+D27</f>
        <v>0</v>
      </c>
      <c r="E28" s="301">
        <f t="shared" si="1"/>
        <v>0</v>
      </c>
      <c r="F28" s="301">
        <f t="shared" si="1"/>
        <v>0</v>
      </c>
      <c r="G28" s="301">
        <f t="shared" si="1"/>
        <v>0</v>
      </c>
      <c r="H28" s="301">
        <f t="shared" si="1"/>
        <v>0</v>
      </c>
      <c r="I28" s="301">
        <f t="shared" si="1"/>
        <v>0</v>
      </c>
      <c r="J28" s="301">
        <f t="shared" si="1"/>
        <v>0</v>
      </c>
      <c r="K28" s="301">
        <f t="shared" si="1"/>
        <v>0</v>
      </c>
      <c r="L28" s="301">
        <f t="shared" si="1"/>
        <v>0</v>
      </c>
      <c r="M28" s="299">
        <f>SUM(C28:L28)</f>
        <v>0</v>
      </c>
      <c r="N28" s="297"/>
    </row>
    <row r="29" spans="1:14" ht="14.25" customHeight="1" x14ac:dyDescent="0.2">
      <c r="A29" s="10"/>
      <c r="B29" s="20"/>
      <c r="C29" s="144"/>
      <c r="D29" s="138"/>
      <c r="E29" s="138"/>
      <c r="F29" s="137"/>
      <c r="G29" s="138"/>
      <c r="H29" s="138"/>
      <c r="I29" s="138"/>
      <c r="J29" s="138"/>
      <c r="K29" s="138"/>
      <c r="L29" s="138"/>
      <c r="M29" s="145"/>
      <c r="N29" s="297"/>
    </row>
    <row r="30" spans="1:14" ht="14.25" customHeight="1" x14ac:dyDescent="0.2">
      <c r="A30" s="9"/>
      <c r="B30" s="19" t="s">
        <v>43</v>
      </c>
      <c r="C30" s="139"/>
      <c r="D30" s="133"/>
      <c r="E30" s="133"/>
      <c r="F30" s="133"/>
      <c r="G30" s="133"/>
      <c r="H30" s="133"/>
      <c r="I30" s="133"/>
      <c r="J30" s="133"/>
      <c r="K30" s="133"/>
      <c r="L30" s="133"/>
      <c r="M30" s="140"/>
      <c r="N30" s="297"/>
    </row>
    <row r="31" spans="1:14" ht="14.25" customHeight="1" x14ac:dyDescent="0.2">
      <c r="A31" s="12"/>
      <c r="B31" s="20" t="s">
        <v>22</v>
      </c>
      <c r="C31" s="193"/>
      <c r="D31" s="194"/>
      <c r="E31" s="194"/>
      <c r="F31" s="194"/>
      <c r="G31" s="194"/>
      <c r="H31" s="194"/>
      <c r="I31" s="194"/>
      <c r="J31" s="194"/>
      <c r="K31" s="194"/>
      <c r="L31" s="194"/>
      <c r="M31" s="299">
        <f>SUM(C31:L31)</f>
        <v>0</v>
      </c>
      <c r="N31" s="297"/>
    </row>
    <row r="32" spans="1:14" ht="14.25" customHeight="1" x14ac:dyDescent="0.2">
      <c r="A32" s="12"/>
      <c r="B32" s="20" t="s">
        <v>23</v>
      </c>
      <c r="C32" s="193"/>
      <c r="D32" s="194"/>
      <c r="E32" s="194"/>
      <c r="F32" s="194"/>
      <c r="G32" s="194"/>
      <c r="H32" s="194"/>
      <c r="I32" s="194"/>
      <c r="J32" s="194"/>
      <c r="K32" s="194"/>
      <c r="L32" s="194"/>
      <c r="M32" s="299">
        <f>SUM(C32:L32)</f>
        <v>0</v>
      </c>
      <c r="N32" s="297"/>
    </row>
    <row r="33" spans="1:14" ht="14.25" customHeight="1" x14ac:dyDescent="0.2">
      <c r="A33" s="12"/>
      <c r="B33" s="413" t="s">
        <v>201</v>
      </c>
      <c r="C33" s="193"/>
      <c r="D33" s="194"/>
      <c r="E33" s="194"/>
      <c r="F33" s="194"/>
      <c r="G33" s="194"/>
      <c r="H33" s="194"/>
      <c r="I33" s="194"/>
      <c r="J33" s="194"/>
      <c r="K33" s="194"/>
      <c r="L33" s="194"/>
      <c r="M33" s="299">
        <f>SUM(C33:L33)</f>
        <v>0</v>
      </c>
      <c r="N33" s="297"/>
    </row>
    <row r="34" spans="1:14" ht="14.25" customHeight="1" x14ac:dyDescent="0.2">
      <c r="A34" s="12"/>
      <c r="B34" s="20" t="s">
        <v>24</v>
      </c>
      <c r="C34" s="193"/>
      <c r="D34" s="194"/>
      <c r="E34" s="194"/>
      <c r="F34" s="194"/>
      <c r="G34" s="194"/>
      <c r="H34" s="194"/>
      <c r="I34" s="194"/>
      <c r="J34" s="194"/>
      <c r="K34" s="194"/>
      <c r="L34" s="194"/>
      <c r="M34" s="299">
        <f>SUM(C34:L34)</f>
        <v>0</v>
      </c>
      <c r="N34" s="297"/>
    </row>
    <row r="35" spans="1:14" ht="14.25" customHeight="1" x14ac:dyDescent="0.2">
      <c r="A35" s="10"/>
      <c r="B35" s="20" t="s">
        <v>25</v>
      </c>
      <c r="C35" s="300">
        <f>C31+C32+C34</f>
        <v>0</v>
      </c>
      <c r="D35" s="301">
        <f t="shared" ref="D35:L35" si="2">D31+D32+D34</f>
        <v>0</v>
      </c>
      <c r="E35" s="301">
        <f t="shared" si="2"/>
        <v>0</v>
      </c>
      <c r="F35" s="301">
        <f t="shared" si="2"/>
        <v>0</v>
      </c>
      <c r="G35" s="301">
        <f t="shared" si="2"/>
        <v>0</v>
      </c>
      <c r="H35" s="301">
        <f t="shared" si="2"/>
        <v>0</v>
      </c>
      <c r="I35" s="301">
        <f t="shared" si="2"/>
        <v>0</v>
      </c>
      <c r="J35" s="301">
        <f t="shared" si="2"/>
        <v>0</v>
      </c>
      <c r="K35" s="301">
        <f t="shared" si="2"/>
        <v>0</v>
      </c>
      <c r="L35" s="301">
        <f t="shared" si="2"/>
        <v>0</v>
      </c>
      <c r="M35" s="299">
        <f>SUM(C35:L35)</f>
        <v>0</v>
      </c>
      <c r="N35" s="297"/>
    </row>
    <row r="36" spans="1:14" ht="14.25" customHeight="1" x14ac:dyDescent="0.2">
      <c r="A36" s="10"/>
      <c r="B36" s="20"/>
      <c r="C36" s="144"/>
      <c r="D36" s="138"/>
      <c r="E36" s="138"/>
      <c r="F36" s="137"/>
      <c r="G36" s="138"/>
      <c r="H36" s="138"/>
      <c r="I36" s="138"/>
      <c r="J36" s="138"/>
      <c r="K36" s="138"/>
      <c r="L36" s="138"/>
      <c r="M36" s="145"/>
      <c r="N36" s="297"/>
    </row>
    <row r="37" spans="1:14" ht="28.5" customHeight="1" x14ac:dyDescent="0.2">
      <c r="A37" s="51"/>
      <c r="B37" s="198" t="s">
        <v>152</v>
      </c>
      <c r="C37" s="306">
        <f>C21+C28+C35</f>
        <v>0</v>
      </c>
      <c r="D37" s="191">
        <f t="shared" ref="D37:L37" si="3">D21+D28+D35</f>
        <v>0</v>
      </c>
      <c r="E37" s="307">
        <f t="shared" si="3"/>
        <v>0</v>
      </c>
      <c r="F37" s="191">
        <f t="shared" si="3"/>
        <v>0</v>
      </c>
      <c r="G37" s="307">
        <f t="shared" si="3"/>
        <v>0</v>
      </c>
      <c r="H37" s="191">
        <f t="shared" si="3"/>
        <v>0</v>
      </c>
      <c r="I37" s="307">
        <f t="shared" si="3"/>
        <v>0</v>
      </c>
      <c r="J37" s="191">
        <f t="shared" si="3"/>
        <v>0</v>
      </c>
      <c r="K37" s="307">
        <f t="shared" si="3"/>
        <v>0</v>
      </c>
      <c r="L37" s="191">
        <f t="shared" si="3"/>
        <v>0</v>
      </c>
      <c r="M37" s="226">
        <f>SUM(C37:L37)</f>
        <v>0</v>
      </c>
      <c r="N37" s="297"/>
    </row>
    <row r="38" spans="1:14" ht="14.25" customHeight="1" x14ac:dyDescent="0.2">
      <c r="A38" s="16"/>
      <c r="B38" s="15"/>
      <c r="C38" s="17"/>
      <c r="D38" s="17"/>
      <c r="E38" s="17"/>
      <c r="F38" s="17"/>
      <c r="G38" s="17"/>
      <c r="H38" s="17"/>
      <c r="I38" s="17"/>
      <c r="J38" s="17"/>
      <c r="K38" s="17"/>
      <c r="L38" s="17"/>
      <c r="M38" s="17"/>
      <c r="N38" s="297"/>
    </row>
    <row r="39" spans="1:14" s="38" customFormat="1" ht="12.75" customHeight="1" x14ac:dyDescent="0.2">
      <c r="A39" s="437" t="s">
        <v>156</v>
      </c>
      <c r="B39" s="439"/>
      <c r="C39" s="439"/>
      <c r="D39" s="439"/>
      <c r="E39" s="439"/>
      <c r="F39" s="439"/>
      <c r="G39" s="439"/>
      <c r="H39" s="439"/>
      <c r="I39" s="439"/>
      <c r="J39" s="439"/>
      <c r="K39" s="439"/>
      <c r="L39" s="439"/>
      <c r="M39" s="439"/>
      <c r="N39" s="309"/>
    </row>
    <row r="40" spans="1:14" ht="12.75" customHeight="1" x14ac:dyDescent="0.2">
      <c r="A40" s="439"/>
      <c r="B40" s="439"/>
      <c r="C40" s="439"/>
      <c r="D40" s="439"/>
      <c r="E40" s="439"/>
      <c r="F40" s="439"/>
      <c r="G40" s="439"/>
      <c r="H40" s="439"/>
      <c r="I40" s="439"/>
      <c r="J40" s="439"/>
      <c r="K40" s="439"/>
      <c r="L40" s="439"/>
      <c r="M40" s="439"/>
      <c r="N40" s="297"/>
    </row>
    <row r="41" spans="1:14" x14ac:dyDescent="0.2">
      <c r="A41" s="20"/>
      <c r="B41" s="20"/>
      <c r="C41" s="45"/>
      <c r="D41" s="45"/>
      <c r="E41" s="45"/>
      <c r="F41" s="45"/>
      <c r="G41" s="45"/>
      <c r="H41" s="45"/>
      <c r="I41" s="45"/>
      <c r="J41" s="45"/>
      <c r="K41" s="45"/>
      <c r="L41" s="45"/>
      <c r="M41" s="45"/>
      <c r="N41" s="297"/>
    </row>
    <row r="42" spans="1:14" ht="14.25" x14ac:dyDescent="0.2">
      <c r="A42" s="16"/>
      <c r="B42" s="15"/>
      <c r="C42" s="17"/>
      <c r="D42" s="17"/>
      <c r="E42" s="17"/>
      <c r="F42" s="17"/>
      <c r="G42" s="17"/>
      <c r="H42" s="17"/>
      <c r="I42" s="17"/>
      <c r="J42" s="17"/>
      <c r="K42" s="17"/>
      <c r="L42" s="17"/>
      <c r="M42" s="18"/>
    </row>
    <row r="43" spans="1:14" ht="14.25" x14ac:dyDescent="0.2">
      <c r="A43" s="16"/>
      <c r="B43" s="15"/>
      <c r="C43" s="17"/>
      <c r="D43" s="17"/>
      <c r="E43" s="17"/>
      <c r="F43" s="17"/>
      <c r="G43" s="17"/>
      <c r="H43" s="17"/>
      <c r="I43" s="17"/>
      <c r="J43" s="17"/>
      <c r="K43" s="17"/>
      <c r="L43" s="17"/>
      <c r="M43" s="18"/>
    </row>
    <row r="44" spans="1:14" x14ac:dyDescent="0.2">
      <c r="A44" s="20"/>
      <c r="B44" s="20"/>
      <c r="C44" s="45"/>
      <c r="D44" s="45"/>
      <c r="E44" s="45"/>
      <c r="F44" s="45"/>
      <c r="G44" s="45"/>
      <c r="H44" s="45"/>
      <c r="I44" s="45"/>
      <c r="J44" s="45"/>
      <c r="K44" s="45"/>
      <c r="L44" s="45"/>
      <c r="M44" s="45"/>
    </row>
    <row r="45" spans="1:14" x14ac:dyDescent="0.2">
      <c r="A45" s="20"/>
      <c r="B45" s="20"/>
      <c r="C45" s="45"/>
      <c r="D45" s="45"/>
      <c r="E45" s="45"/>
      <c r="F45" s="45"/>
      <c r="G45" s="45"/>
      <c r="H45" s="45"/>
      <c r="I45" s="45"/>
      <c r="J45" s="45"/>
      <c r="K45" s="45"/>
      <c r="L45" s="45"/>
      <c r="M45" s="46"/>
    </row>
    <row r="46" spans="1:14" x14ac:dyDescent="0.2">
      <c r="A46" s="20"/>
      <c r="B46" s="20"/>
      <c r="C46" s="45"/>
      <c r="D46" s="45"/>
      <c r="E46" s="45"/>
      <c r="F46" s="45"/>
      <c r="G46" s="45"/>
      <c r="H46" s="45"/>
      <c r="I46" s="45"/>
      <c r="J46" s="45"/>
      <c r="K46" s="45"/>
      <c r="L46" s="45"/>
      <c r="M46" s="46"/>
    </row>
    <row r="47" spans="1:14" x14ac:dyDescent="0.2">
      <c r="A47" s="20"/>
      <c r="B47" s="20"/>
      <c r="C47" s="45"/>
      <c r="D47" s="45"/>
      <c r="E47" s="45"/>
      <c r="F47" s="45"/>
      <c r="G47" s="45"/>
      <c r="H47" s="45"/>
      <c r="I47" s="45"/>
      <c r="J47" s="45"/>
      <c r="K47" s="45"/>
      <c r="L47" s="45"/>
      <c r="M47" s="46"/>
    </row>
    <row r="48" spans="1:14" ht="14.25" x14ac:dyDescent="0.2">
      <c r="A48" s="16"/>
      <c r="B48" s="15"/>
      <c r="C48" s="17"/>
      <c r="D48" s="17"/>
      <c r="E48" s="17"/>
      <c r="F48" s="17"/>
      <c r="G48" s="17"/>
      <c r="H48" s="17"/>
      <c r="I48" s="17"/>
      <c r="J48" s="17"/>
      <c r="K48" s="17"/>
      <c r="L48" s="17"/>
      <c r="M48" s="18"/>
    </row>
    <row r="49" spans="1:13" x14ac:dyDescent="0.2">
      <c r="A49" s="20"/>
      <c r="B49" s="20"/>
      <c r="C49" s="45"/>
      <c r="D49" s="45"/>
      <c r="E49" s="45"/>
      <c r="F49" s="45"/>
      <c r="G49" s="45"/>
      <c r="H49" s="45"/>
      <c r="I49" s="45"/>
      <c r="J49" s="45"/>
      <c r="K49" s="45"/>
      <c r="L49" s="45"/>
      <c r="M49" s="45"/>
    </row>
    <row r="50" spans="1:13" x14ac:dyDescent="0.2">
      <c r="A50" s="20"/>
      <c r="B50" s="20"/>
      <c r="C50" s="45"/>
      <c r="D50" s="45"/>
      <c r="E50" s="45"/>
      <c r="F50" s="45"/>
      <c r="G50" s="45"/>
      <c r="H50" s="45"/>
      <c r="I50" s="45"/>
      <c r="J50" s="45"/>
      <c r="K50" s="45"/>
      <c r="L50" s="45"/>
      <c r="M50" s="46"/>
    </row>
    <row r="51" spans="1:13" x14ac:dyDescent="0.2">
      <c r="A51" s="20"/>
      <c r="B51" s="20"/>
      <c r="C51" s="45"/>
      <c r="D51" s="45"/>
      <c r="E51" s="45"/>
      <c r="F51" s="45"/>
      <c r="G51" s="45"/>
      <c r="H51" s="45"/>
      <c r="I51" s="45"/>
      <c r="J51" s="45"/>
      <c r="K51" s="45"/>
      <c r="L51" s="45"/>
      <c r="M51" s="46"/>
    </row>
  </sheetData>
  <sheetProtection sheet="1" objects="1" scenarios="1" selectLockedCells="1"/>
  <mergeCells count="8">
    <mergeCell ref="C4:H4"/>
    <mergeCell ref="L4:M4"/>
    <mergeCell ref="A39:M40"/>
    <mergeCell ref="A12:M12"/>
    <mergeCell ref="A7:M7"/>
    <mergeCell ref="A9:M9"/>
    <mergeCell ref="A10:M10"/>
    <mergeCell ref="A11:M11"/>
  </mergeCells>
  <phoneticPr fontId="19" type="noConversion"/>
  <conditionalFormatting sqref="M17:M20 M24:M27 M31:M34">
    <cfRule type="cellIs" dxfId="94" priority="5" stopIfTrue="1" operator="notEqual">
      <formula>MargError(SUM(C17:L17),M17)</formula>
    </cfRule>
  </conditionalFormatting>
  <conditionalFormatting sqref="M35">
    <cfRule type="cellIs" dxfId="93" priority="6" stopIfTrue="1" operator="notEqual">
      <formula>MargError(SUM(M31:M34),M35)</formula>
    </cfRule>
    <cfRule type="cellIs" dxfId="92" priority="7" stopIfTrue="1" operator="notEqual">
      <formula>MargError(SUM(C35:L35),M35)</formula>
    </cfRule>
  </conditionalFormatting>
  <conditionalFormatting sqref="C37:L37">
    <cfRule type="cellIs" dxfId="91" priority="8" stopIfTrue="1" operator="notEqual">
      <formula>MargError(SUM(C35,C28,C21),C37)</formula>
    </cfRule>
  </conditionalFormatting>
  <conditionalFormatting sqref="M38">
    <cfRule type="cellIs" dxfId="90" priority="9" stopIfTrue="1" operator="lessThan">
      <formula>#REF!</formula>
    </cfRule>
    <cfRule type="cellIs" dxfId="89" priority="10" stopIfTrue="1" operator="notEqual">
      <formula>MargError(SUM($M$44,$M$37,$M$29,$M$22),$M$50)</formula>
    </cfRule>
  </conditionalFormatting>
  <conditionalFormatting sqref="M37">
    <cfRule type="cellIs" dxfId="88" priority="11" stopIfTrue="1" operator="notEqual">
      <formula>MargError(SUM(M35,M28,M21),M37)</formula>
    </cfRule>
    <cfRule type="cellIs" dxfId="87" priority="12" stopIfTrue="1" operator="notEqual">
      <formula>MargError(SUM(C37:L37),M37)</formula>
    </cfRule>
  </conditionalFormatting>
  <conditionalFormatting sqref="M8 M45:M48 M50:M51 M3 M41:M43">
    <cfRule type="cellIs" dxfId="86" priority="13" stopIfTrue="1" operator="lessThan">
      <formula>M1</formula>
    </cfRule>
    <cfRule type="cellIs" dxfId="85" priority="14" stopIfTrue="1" operator="notEqual">
      <formula>MargError(SUM($M$44,$M$37,$M$29,$M$22),$M$50)</formula>
    </cfRule>
  </conditionalFormatting>
  <conditionalFormatting sqref="M6">
    <cfRule type="cellIs" dxfId="84" priority="15" stopIfTrue="1" operator="lessThan">
      <formula>#REF!</formula>
    </cfRule>
    <cfRule type="cellIs" dxfId="83" priority="16" stopIfTrue="1" operator="notEqual">
      <formula>MargError(SUM($M$44,$M$37,$M$29,$M$22),$M$50)</formula>
    </cfRule>
  </conditionalFormatting>
  <conditionalFormatting sqref="M5">
    <cfRule type="cellIs" dxfId="82" priority="17" stopIfTrue="1" operator="lessThan">
      <formula>#REF!</formula>
    </cfRule>
    <cfRule type="cellIs" dxfId="81" priority="18" stopIfTrue="1" operator="notEqual">
      <formula>MargError(SUM($M$44,$M$37,$M$29,$M$22),$M$50)</formula>
    </cfRule>
  </conditionalFormatting>
  <conditionalFormatting sqref="M1:M2">
    <cfRule type="cellIs" dxfId="80" priority="19" stopIfTrue="1" operator="lessThan">
      <formula>#REF!</formula>
    </cfRule>
    <cfRule type="cellIs" dxfId="79" priority="20" stopIfTrue="1" operator="notEqual">
      <formula>MargError(SUM($M$44,$M$37,$M$29,$M$22),$M$50)</formula>
    </cfRule>
  </conditionalFormatting>
  <conditionalFormatting sqref="M21 M28">
    <cfRule type="cellIs" dxfId="78" priority="63" stopIfTrue="1" operator="notEqual">
      <formula>MargError(SUM(M17:M20),M21)</formula>
    </cfRule>
    <cfRule type="cellIs" dxfId="77" priority="64" stopIfTrue="1" operator="notEqual">
      <formula>MargError(SUM(C21:L21),M21)</formula>
    </cfRule>
  </conditionalFormatting>
  <conditionalFormatting sqref="C21:L21">
    <cfRule type="cellIs" dxfId="76" priority="3" stopIfTrue="1" operator="notEqual">
      <formula>MargError(SUM(C18:C20),C21)</formula>
    </cfRule>
  </conditionalFormatting>
  <conditionalFormatting sqref="C28:L28">
    <cfRule type="cellIs" dxfId="75" priority="2" stopIfTrue="1" operator="notEqual">
      <formula>MargError(SUM(C25:C27),C28)</formula>
    </cfRule>
  </conditionalFormatting>
  <conditionalFormatting sqref="C35:L35">
    <cfRule type="cellIs" dxfId="74" priority="1" stopIfTrue="1" operator="notEqual">
      <formula>MargError(SUM(C32:C34),C35)</formula>
    </cfRule>
  </conditionalFormatting>
  <pageMargins left="0.19685039370078741" right="0.19685039370078741" top="0.39370078740157483"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zoomScaleNormal="100" workbookViewId="0">
      <selection activeCell="C16" sqref="C16"/>
    </sheetView>
  </sheetViews>
  <sheetFormatPr baseColWidth="10" defaultRowHeight="12.75" x14ac:dyDescent="0.2"/>
  <cols>
    <col min="1" max="1" width="0.85546875" style="1" customWidth="1"/>
    <col min="2" max="2" width="23" style="1" customWidth="1"/>
    <col min="3" max="4" width="8.28515625" style="1" customWidth="1"/>
    <col min="5" max="5" width="9.7109375" style="1" customWidth="1"/>
    <col min="6" max="9" width="8.28515625" style="1" customWidth="1"/>
    <col min="10" max="10" width="9.7109375" style="1" customWidth="1"/>
    <col min="11" max="13" width="8.28515625" style="1" customWidth="1"/>
    <col min="14" max="16384" width="11.42578125" style="1"/>
  </cols>
  <sheetData>
    <row r="1" spans="1:13" ht="15.75" customHeight="1" x14ac:dyDescent="0.2">
      <c r="A1" s="48" t="s">
        <v>44</v>
      </c>
      <c r="B1" s="48"/>
      <c r="C1" s="45"/>
      <c r="D1" s="45"/>
      <c r="E1" s="45"/>
      <c r="F1" s="45"/>
      <c r="G1" s="45"/>
      <c r="H1" s="45"/>
      <c r="I1" s="45"/>
      <c r="J1" s="45"/>
      <c r="K1" s="45"/>
      <c r="L1" s="45"/>
      <c r="M1" s="45"/>
    </row>
    <row r="2" spans="1:13" ht="15.75" customHeight="1" x14ac:dyDescent="0.2">
      <c r="A2" s="48"/>
      <c r="B2" s="48"/>
      <c r="C2" s="45"/>
      <c r="D2" s="45"/>
      <c r="E2" s="45"/>
      <c r="F2" s="45"/>
      <c r="G2" s="45"/>
      <c r="H2" s="45"/>
      <c r="I2" s="45"/>
      <c r="J2" s="45"/>
      <c r="K2" s="45"/>
      <c r="L2" s="45"/>
      <c r="M2" s="45"/>
    </row>
    <row r="3" spans="1:13" ht="15.75" customHeight="1" x14ac:dyDescent="0.2">
      <c r="A3" s="48"/>
      <c r="B3" s="48"/>
      <c r="C3" s="45"/>
      <c r="D3" s="45"/>
      <c r="E3" s="45"/>
      <c r="F3" s="45"/>
      <c r="G3" s="45"/>
      <c r="H3" s="45"/>
      <c r="I3" s="45"/>
      <c r="J3" s="45"/>
      <c r="K3" s="45"/>
      <c r="L3" s="45"/>
      <c r="M3" s="45"/>
    </row>
    <row r="4" spans="1:13" ht="15.75" customHeight="1" x14ac:dyDescent="0.2">
      <c r="A4" s="48"/>
      <c r="B4" s="47" t="s">
        <v>147</v>
      </c>
      <c r="C4" s="436">
        <f>'Table 1A'!C4:H4</f>
        <v>0</v>
      </c>
      <c r="D4" s="436"/>
      <c r="E4" s="436"/>
      <c r="F4" s="436"/>
      <c r="G4" s="436"/>
      <c r="H4" s="436"/>
      <c r="I4" s="196" t="s">
        <v>148</v>
      </c>
      <c r="J4" s="297"/>
      <c r="K4" s="297"/>
      <c r="L4" s="434">
        <f>'Table 1A'!L4:M4</f>
        <v>42522</v>
      </c>
      <c r="M4" s="435"/>
    </row>
    <row r="5" spans="1:13" ht="15.75" customHeight="1" x14ac:dyDescent="0.2">
      <c r="A5" s="48"/>
      <c r="B5" s="48"/>
      <c r="C5" s="45"/>
      <c r="D5" s="45"/>
      <c r="E5" s="45"/>
      <c r="F5" s="45"/>
      <c r="G5" s="45"/>
      <c r="H5" s="45"/>
      <c r="I5" s="45"/>
      <c r="J5" s="45"/>
      <c r="K5" s="45"/>
      <c r="L5" s="45"/>
      <c r="M5" s="45"/>
    </row>
    <row r="6" spans="1:13" ht="15.75" customHeight="1" x14ac:dyDescent="0.2">
      <c r="A6" s="20"/>
      <c r="B6" s="20"/>
      <c r="C6" s="45"/>
      <c r="D6" s="45"/>
      <c r="E6" s="45"/>
      <c r="F6" s="45"/>
      <c r="G6" s="45"/>
      <c r="H6" s="45"/>
      <c r="I6" s="45"/>
      <c r="J6" s="45"/>
      <c r="K6" s="45"/>
      <c r="L6" s="45"/>
      <c r="M6" s="45"/>
    </row>
    <row r="7" spans="1:13" ht="15.75" customHeight="1" x14ac:dyDescent="0.2">
      <c r="A7" s="430" t="s">
        <v>124</v>
      </c>
      <c r="B7" s="430"/>
      <c r="C7" s="430"/>
      <c r="D7" s="430"/>
      <c r="E7" s="430"/>
      <c r="F7" s="430"/>
      <c r="G7" s="430"/>
      <c r="H7" s="430"/>
      <c r="I7" s="430"/>
      <c r="J7" s="430"/>
      <c r="K7" s="430"/>
      <c r="L7" s="430"/>
      <c r="M7" s="430"/>
    </row>
    <row r="8" spans="1:13" ht="15.75" customHeight="1" x14ac:dyDescent="0.2">
      <c r="A8" s="20"/>
      <c r="B8" s="20"/>
      <c r="C8" s="45"/>
      <c r="D8" s="45"/>
      <c r="E8" s="45"/>
      <c r="F8" s="45"/>
      <c r="G8" s="45"/>
      <c r="H8" s="45"/>
      <c r="I8" s="45"/>
      <c r="J8" s="45"/>
      <c r="K8" s="45"/>
      <c r="L8" s="45"/>
      <c r="M8" s="45"/>
    </row>
    <row r="9" spans="1:13" s="36" customFormat="1" ht="23.25" customHeight="1" x14ac:dyDescent="0.25">
      <c r="A9" s="431" t="s">
        <v>209</v>
      </c>
      <c r="B9" s="431"/>
      <c r="C9" s="431"/>
      <c r="D9" s="431"/>
      <c r="E9" s="431"/>
      <c r="F9" s="431"/>
      <c r="G9" s="431"/>
      <c r="H9" s="431"/>
      <c r="I9" s="431"/>
      <c r="J9" s="431"/>
      <c r="K9" s="431"/>
      <c r="L9" s="431"/>
      <c r="M9" s="431"/>
    </row>
    <row r="10" spans="1:13" s="36" customFormat="1" ht="23.25" customHeight="1" x14ac:dyDescent="0.25">
      <c r="A10" s="432" t="s">
        <v>18</v>
      </c>
      <c r="B10" s="432"/>
      <c r="C10" s="432"/>
      <c r="D10" s="432"/>
      <c r="E10" s="432"/>
      <c r="F10" s="432"/>
      <c r="G10" s="432"/>
      <c r="H10" s="432"/>
      <c r="I10" s="432"/>
      <c r="J10" s="432"/>
      <c r="K10" s="432"/>
      <c r="L10" s="432"/>
      <c r="M10" s="432"/>
    </row>
    <row r="11" spans="1:13" ht="15.75" customHeight="1" x14ac:dyDescent="0.2">
      <c r="A11" s="433"/>
      <c r="B11" s="433"/>
      <c r="C11" s="433"/>
      <c r="D11" s="433"/>
      <c r="E11" s="433"/>
      <c r="F11" s="433"/>
      <c r="G11" s="433"/>
      <c r="H11" s="433"/>
      <c r="I11" s="433"/>
      <c r="J11" s="433"/>
      <c r="K11" s="433"/>
      <c r="L11" s="433"/>
      <c r="M11" s="433"/>
    </row>
    <row r="12" spans="1:13" ht="15.75" customHeight="1" x14ac:dyDescent="0.2">
      <c r="A12" s="429" t="s">
        <v>19</v>
      </c>
      <c r="B12" s="429"/>
      <c r="C12" s="429"/>
      <c r="D12" s="429"/>
      <c r="E12" s="429"/>
      <c r="F12" s="429"/>
      <c r="G12" s="429"/>
      <c r="H12" s="429"/>
      <c r="I12" s="429"/>
      <c r="J12" s="429"/>
      <c r="K12" s="429"/>
      <c r="L12" s="429"/>
      <c r="M12" s="429"/>
    </row>
    <row r="13" spans="1:13" ht="15" customHeight="1" x14ac:dyDescent="0.2">
      <c r="A13" s="444" t="s">
        <v>33</v>
      </c>
      <c r="B13" s="445"/>
      <c r="C13" s="448" t="s">
        <v>46</v>
      </c>
      <c r="D13" s="449"/>
      <c r="E13" s="449"/>
      <c r="F13" s="449"/>
      <c r="G13" s="449"/>
      <c r="H13" s="449"/>
      <c r="I13" s="450"/>
      <c r="J13" s="440" t="s">
        <v>47</v>
      </c>
      <c r="K13" s="442" t="s">
        <v>48</v>
      </c>
      <c r="L13" s="451" t="s">
        <v>206</v>
      </c>
      <c r="M13" s="453" t="s">
        <v>207</v>
      </c>
    </row>
    <row r="14" spans="1:13" ht="30" customHeight="1" x14ac:dyDescent="0.2">
      <c r="A14" s="446"/>
      <c r="B14" s="447"/>
      <c r="C14" s="211" t="s">
        <v>49</v>
      </c>
      <c r="D14" s="212" t="s">
        <v>50</v>
      </c>
      <c r="E14" s="212" t="s">
        <v>198</v>
      </c>
      <c r="F14" s="212" t="s">
        <v>51</v>
      </c>
      <c r="G14" s="212" t="s">
        <v>199</v>
      </c>
      <c r="H14" s="211" t="s">
        <v>20</v>
      </c>
      <c r="I14" s="213" t="s">
        <v>25</v>
      </c>
      <c r="J14" s="441"/>
      <c r="K14" s="443"/>
      <c r="L14" s="452"/>
      <c r="M14" s="454"/>
    </row>
    <row r="15" spans="1:13" ht="18.75" customHeight="1" x14ac:dyDescent="0.2">
      <c r="A15" s="49"/>
      <c r="B15" s="50" t="s">
        <v>52</v>
      </c>
      <c r="C15" s="134"/>
      <c r="D15" s="135" t="s">
        <v>0</v>
      </c>
      <c r="E15" s="135"/>
      <c r="F15" s="135"/>
      <c r="G15" s="135"/>
      <c r="H15" s="135"/>
      <c r="I15" s="135"/>
      <c r="J15" s="161"/>
      <c r="K15" s="415"/>
      <c r="L15" s="161"/>
      <c r="M15" s="419"/>
    </row>
    <row r="16" spans="1:13" ht="14.25" customHeight="1" x14ac:dyDescent="0.2">
      <c r="A16" s="9"/>
      <c r="B16" s="20" t="s">
        <v>22</v>
      </c>
      <c r="C16" s="193"/>
      <c r="D16" s="194"/>
      <c r="E16" s="194"/>
      <c r="F16" s="194"/>
      <c r="G16" s="194"/>
      <c r="H16" s="194"/>
      <c r="I16" s="301">
        <f>SUM(C16:H16)</f>
        <v>0</v>
      </c>
      <c r="J16" s="194"/>
      <c r="K16" s="416"/>
      <c r="L16" s="194"/>
      <c r="M16" s="420"/>
    </row>
    <row r="17" spans="1:13" ht="14.25" customHeight="1" x14ac:dyDescent="0.2">
      <c r="A17" s="10"/>
      <c r="B17" s="20" t="s">
        <v>23</v>
      </c>
      <c r="C17" s="193"/>
      <c r="D17" s="194"/>
      <c r="E17" s="194"/>
      <c r="F17" s="194"/>
      <c r="G17" s="194"/>
      <c r="H17" s="194"/>
      <c r="I17" s="301">
        <f>SUM(C17:H17)</f>
        <v>0</v>
      </c>
      <c r="J17" s="194"/>
      <c r="K17" s="416"/>
      <c r="L17" s="194"/>
      <c r="M17" s="420"/>
    </row>
    <row r="18" spans="1:13" ht="14.25" customHeight="1" x14ac:dyDescent="0.2">
      <c r="A18" s="10"/>
      <c r="B18" s="413" t="s">
        <v>201</v>
      </c>
      <c r="C18" s="193"/>
      <c r="D18" s="194"/>
      <c r="E18" s="194"/>
      <c r="F18" s="194"/>
      <c r="G18" s="194"/>
      <c r="H18" s="194"/>
      <c r="I18" s="301">
        <f>SUM(C18:H18)</f>
        <v>0</v>
      </c>
      <c r="J18" s="194"/>
      <c r="K18" s="416"/>
      <c r="L18" s="194"/>
      <c r="M18" s="420"/>
    </row>
    <row r="19" spans="1:13" ht="14.25" customHeight="1" x14ac:dyDescent="0.2">
      <c r="A19" s="11"/>
      <c r="B19" s="20" t="s">
        <v>24</v>
      </c>
      <c r="C19" s="193"/>
      <c r="D19" s="194"/>
      <c r="E19" s="194"/>
      <c r="F19" s="194"/>
      <c r="G19" s="194"/>
      <c r="H19" s="194"/>
      <c r="I19" s="301">
        <f>SUM(C19:H19)</f>
        <v>0</v>
      </c>
      <c r="J19" s="194"/>
      <c r="K19" s="416"/>
      <c r="L19" s="194"/>
      <c r="M19" s="420"/>
    </row>
    <row r="20" spans="1:13" ht="14.25" customHeight="1" x14ac:dyDescent="0.2">
      <c r="A20" s="11"/>
      <c r="B20" s="20" t="s">
        <v>25</v>
      </c>
      <c r="C20" s="310">
        <f t="shared" ref="C20:H20" si="0">C16+C17+C19</f>
        <v>0</v>
      </c>
      <c r="D20" s="311">
        <f t="shared" si="0"/>
        <v>0</v>
      </c>
      <c r="E20" s="311">
        <f t="shared" si="0"/>
        <v>0</v>
      </c>
      <c r="F20" s="311">
        <f t="shared" si="0"/>
        <v>0</v>
      </c>
      <c r="G20" s="311">
        <f t="shared" si="0"/>
        <v>0</v>
      </c>
      <c r="H20" s="311">
        <f t="shared" si="0"/>
        <v>0</v>
      </c>
      <c r="I20" s="312">
        <f>SUM(C20:H20)</f>
        <v>0</v>
      </c>
      <c r="J20" s="311">
        <f>J16+J17+J19</f>
        <v>0</v>
      </c>
      <c r="K20" s="417">
        <f>K16+K17+K19</f>
        <v>0</v>
      </c>
      <c r="L20" s="311">
        <f>L16+L17+L19</f>
        <v>0</v>
      </c>
      <c r="M20" s="421">
        <f>M16+M17+M19</f>
        <v>0</v>
      </c>
    </row>
    <row r="21" spans="1:13" ht="14.25" customHeight="1" x14ac:dyDescent="0.2">
      <c r="A21" s="10"/>
      <c r="B21" s="20"/>
      <c r="C21" s="163"/>
      <c r="D21" s="155"/>
      <c r="E21" s="155"/>
      <c r="F21" s="155"/>
      <c r="G21" s="155"/>
      <c r="H21" s="155"/>
      <c r="I21" s="156"/>
      <c r="J21" s="155"/>
      <c r="K21" s="156"/>
      <c r="L21" s="155"/>
      <c r="M21" s="422"/>
    </row>
    <row r="22" spans="1:13" ht="14.25" customHeight="1" x14ac:dyDescent="0.2">
      <c r="A22" s="11"/>
      <c r="B22" s="19" t="s">
        <v>37</v>
      </c>
      <c r="C22" s="165"/>
      <c r="D22" s="157"/>
      <c r="E22" s="157"/>
      <c r="F22" s="157"/>
      <c r="G22" s="157"/>
      <c r="H22" s="157"/>
      <c r="I22" s="158"/>
      <c r="J22" s="157"/>
      <c r="K22" s="158"/>
      <c r="L22" s="157"/>
      <c r="M22" s="423"/>
    </row>
    <row r="23" spans="1:13" ht="14.25" customHeight="1" x14ac:dyDescent="0.2">
      <c r="A23" s="11"/>
      <c r="B23" s="19" t="s">
        <v>28</v>
      </c>
      <c r="C23" s="139"/>
      <c r="D23" s="133"/>
      <c r="E23" s="133"/>
      <c r="F23" s="133"/>
      <c r="G23" s="133"/>
      <c r="H23" s="133"/>
      <c r="I23" s="133"/>
      <c r="J23" s="160"/>
      <c r="K23" s="160"/>
      <c r="L23" s="160"/>
      <c r="M23" s="167"/>
    </row>
    <row r="24" spans="1:13" ht="14.25" customHeight="1" x14ac:dyDescent="0.2">
      <c r="A24" s="9"/>
      <c r="B24" s="20" t="s">
        <v>22</v>
      </c>
      <c r="C24" s="193"/>
      <c r="D24" s="194"/>
      <c r="E24" s="194"/>
      <c r="F24" s="194"/>
      <c r="G24" s="194"/>
      <c r="H24" s="194"/>
      <c r="I24" s="301">
        <f>SUM(C24:H24)</f>
        <v>0</v>
      </c>
      <c r="J24" s="194"/>
      <c r="K24" s="416"/>
      <c r="L24" s="194"/>
      <c r="M24" s="420"/>
    </row>
    <row r="25" spans="1:13" ht="14.25" customHeight="1" x14ac:dyDescent="0.2">
      <c r="A25" s="10"/>
      <c r="B25" s="20" t="s">
        <v>23</v>
      </c>
      <c r="C25" s="193"/>
      <c r="D25" s="194"/>
      <c r="E25" s="194"/>
      <c r="F25" s="194"/>
      <c r="G25" s="194"/>
      <c r="H25" s="194"/>
      <c r="I25" s="301">
        <f>SUM(C25:H25)</f>
        <v>0</v>
      </c>
      <c r="J25" s="194"/>
      <c r="K25" s="416"/>
      <c r="L25" s="194"/>
      <c r="M25" s="420"/>
    </row>
    <row r="26" spans="1:13" ht="14.25" customHeight="1" x14ac:dyDescent="0.2">
      <c r="A26" s="10"/>
      <c r="B26" s="413" t="s">
        <v>201</v>
      </c>
      <c r="C26" s="193"/>
      <c r="D26" s="194"/>
      <c r="E26" s="194"/>
      <c r="F26" s="194"/>
      <c r="G26" s="194"/>
      <c r="H26" s="194"/>
      <c r="I26" s="301">
        <f>SUM(C26:H26)</f>
        <v>0</v>
      </c>
      <c r="J26" s="194"/>
      <c r="K26" s="416"/>
      <c r="L26" s="194"/>
      <c r="M26" s="420"/>
    </row>
    <row r="27" spans="1:13" ht="14.25" customHeight="1" x14ac:dyDescent="0.2">
      <c r="A27" s="11"/>
      <c r="B27" s="20" t="s">
        <v>24</v>
      </c>
      <c r="C27" s="193"/>
      <c r="D27" s="194"/>
      <c r="E27" s="194"/>
      <c r="F27" s="194"/>
      <c r="G27" s="194"/>
      <c r="H27" s="194"/>
      <c r="I27" s="301">
        <f>SUM(C27:H27)</f>
        <v>0</v>
      </c>
      <c r="J27" s="194"/>
      <c r="K27" s="416"/>
      <c r="L27" s="194"/>
      <c r="M27" s="420"/>
    </row>
    <row r="28" spans="1:13" ht="14.25" customHeight="1" x14ac:dyDescent="0.2">
      <c r="A28" s="11"/>
      <c r="B28" s="20" t="s">
        <v>25</v>
      </c>
      <c r="C28" s="310">
        <f t="shared" ref="C28:H28" si="1">C24+C25+C27</f>
        <v>0</v>
      </c>
      <c r="D28" s="311">
        <f t="shared" si="1"/>
        <v>0</v>
      </c>
      <c r="E28" s="311">
        <f t="shared" si="1"/>
        <v>0</v>
      </c>
      <c r="F28" s="311">
        <f t="shared" si="1"/>
        <v>0</v>
      </c>
      <c r="G28" s="311">
        <f t="shared" si="1"/>
        <v>0</v>
      </c>
      <c r="H28" s="311">
        <f t="shared" si="1"/>
        <v>0</v>
      </c>
      <c r="I28" s="312">
        <f>SUM(C28:H28)</f>
        <v>0</v>
      </c>
      <c r="J28" s="311">
        <f>J24+J25+J27</f>
        <v>0</v>
      </c>
      <c r="K28" s="417">
        <f>K24+K25+K27</f>
        <v>0</v>
      </c>
      <c r="L28" s="311">
        <f>L24+L25+L27</f>
        <v>0</v>
      </c>
      <c r="M28" s="421">
        <f>M24+M25+M27</f>
        <v>0</v>
      </c>
    </row>
    <row r="29" spans="1:13" ht="14.25" customHeight="1" x14ac:dyDescent="0.2">
      <c r="A29" s="10"/>
      <c r="B29" s="20"/>
      <c r="C29" s="163"/>
      <c r="D29" s="155"/>
      <c r="E29" s="155"/>
      <c r="F29" s="155"/>
      <c r="G29" s="155"/>
      <c r="H29" s="155"/>
      <c r="I29" s="156"/>
      <c r="J29" s="155"/>
      <c r="K29" s="156"/>
      <c r="L29" s="155"/>
      <c r="M29" s="422"/>
    </row>
    <row r="30" spans="1:13" ht="14.25" customHeight="1" x14ac:dyDescent="0.2">
      <c r="A30" s="9"/>
      <c r="B30" s="19" t="s">
        <v>29</v>
      </c>
      <c r="C30" s="139"/>
      <c r="D30" s="133"/>
      <c r="E30" s="133"/>
      <c r="F30" s="133"/>
      <c r="G30" s="133"/>
      <c r="H30" s="133"/>
      <c r="I30" s="133"/>
      <c r="J30" s="160"/>
      <c r="K30" s="158"/>
      <c r="L30" s="160"/>
      <c r="M30" s="423"/>
    </row>
    <row r="31" spans="1:13" ht="14.25" customHeight="1" x14ac:dyDescent="0.2">
      <c r="A31" s="12"/>
      <c r="B31" s="20" t="s">
        <v>22</v>
      </c>
      <c r="C31" s="193"/>
      <c r="D31" s="194"/>
      <c r="E31" s="194"/>
      <c r="F31" s="194"/>
      <c r="G31" s="194"/>
      <c r="H31" s="194"/>
      <c r="I31" s="301">
        <f>SUM(C31:H31)</f>
        <v>0</v>
      </c>
      <c r="J31" s="194"/>
      <c r="K31" s="416"/>
      <c r="L31" s="194"/>
      <c r="M31" s="420"/>
    </row>
    <row r="32" spans="1:13" ht="14.25" customHeight="1" x14ac:dyDescent="0.2">
      <c r="A32" s="12"/>
      <c r="B32" s="20" t="s">
        <v>23</v>
      </c>
      <c r="C32" s="193"/>
      <c r="D32" s="194"/>
      <c r="E32" s="194"/>
      <c r="F32" s="194"/>
      <c r="G32" s="194"/>
      <c r="H32" s="194"/>
      <c r="I32" s="301">
        <f>SUM(C32:H32)</f>
        <v>0</v>
      </c>
      <c r="J32" s="194"/>
      <c r="K32" s="416"/>
      <c r="L32" s="194"/>
      <c r="M32" s="420"/>
    </row>
    <row r="33" spans="1:13" ht="14.25" customHeight="1" x14ac:dyDescent="0.2">
      <c r="A33" s="12"/>
      <c r="B33" s="413" t="s">
        <v>201</v>
      </c>
      <c r="C33" s="193"/>
      <c r="D33" s="194"/>
      <c r="E33" s="194"/>
      <c r="F33" s="194"/>
      <c r="G33" s="194"/>
      <c r="H33" s="194"/>
      <c r="I33" s="301">
        <f>SUM(C33:H33)</f>
        <v>0</v>
      </c>
      <c r="J33" s="194"/>
      <c r="K33" s="416"/>
      <c r="L33" s="194"/>
      <c r="M33" s="420"/>
    </row>
    <row r="34" spans="1:13" ht="14.25" customHeight="1" x14ac:dyDescent="0.2">
      <c r="A34" s="12"/>
      <c r="B34" s="20" t="s">
        <v>24</v>
      </c>
      <c r="C34" s="193"/>
      <c r="D34" s="194"/>
      <c r="E34" s="194"/>
      <c r="F34" s="194"/>
      <c r="G34" s="194"/>
      <c r="H34" s="194"/>
      <c r="I34" s="301">
        <f>SUM(C34:H34)</f>
        <v>0</v>
      </c>
      <c r="J34" s="194"/>
      <c r="K34" s="416"/>
      <c r="L34" s="194"/>
      <c r="M34" s="420"/>
    </row>
    <row r="35" spans="1:13" ht="14.25" customHeight="1" x14ac:dyDescent="0.2">
      <c r="A35" s="10"/>
      <c r="B35" s="20" t="s">
        <v>25</v>
      </c>
      <c r="C35" s="310">
        <f t="shared" ref="C35:H35" si="2">C31+C32+C34</f>
        <v>0</v>
      </c>
      <c r="D35" s="311">
        <f t="shared" si="2"/>
        <v>0</v>
      </c>
      <c r="E35" s="311">
        <f t="shared" si="2"/>
        <v>0</v>
      </c>
      <c r="F35" s="311">
        <f t="shared" si="2"/>
        <v>0</v>
      </c>
      <c r="G35" s="311">
        <f t="shared" si="2"/>
        <v>0</v>
      </c>
      <c r="H35" s="311">
        <f t="shared" si="2"/>
        <v>0</v>
      </c>
      <c r="I35" s="312">
        <f>SUM(C35:H35)</f>
        <v>0</v>
      </c>
      <c r="J35" s="311">
        <f>J31+J32+J34</f>
        <v>0</v>
      </c>
      <c r="K35" s="417">
        <f>K31+K32+K34</f>
        <v>0</v>
      </c>
      <c r="L35" s="311">
        <f>L31+L32+L34</f>
        <v>0</v>
      </c>
      <c r="M35" s="421">
        <f>M31+M32+M34</f>
        <v>0</v>
      </c>
    </row>
    <row r="36" spans="1:13" ht="14.25" customHeight="1" x14ac:dyDescent="0.2">
      <c r="A36" s="9"/>
      <c r="B36" s="20"/>
      <c r="C36" s="163"/>
      <c r="D36" s="155"/>
      <c r="E36" s="155"/>
      <c r="F36" s="155"/>
      <c r="G36" s="155"/>
      <c r="H36" s="155"/>
      <c r="I36" s="156"/>
      <c r="J36" s="155"/>
      <c r="K36" s="156"/>
      <c r="L36" s="155"/>
      <c r="M36" s="422"/>
    </row>
    <row r="37" spans="1:13" ht="14.25" customHeight="1" x14ac:dyDescent="0.2">
      <c r="A37" s="12"/>
      <c r="B37" s="20" t="s">
        <v>30</v>
      </c>
      <c r="C37" s="300">
        <f t="shared" ref="C37:H37" si="3">C28+C35</f>
        <v>0</v>
      </c>
      <c r="D37" s="301">
        <f t="shared" si="3"/>
        <v>0</v>
      </c>
      <c r="E37" s="301">
        <f t="shared" si="3"/>
        <v>0</v>
      </c>
      <c r="F37" s="301">
        <f t="shared" si="3"/>
        <v>0</v>
      </c>
      <c r="G37" s="301">
        <f t="shared" si="3"/>
        <v>0</v>
      </c>
      <c r="H37" s="301">
        <f t="shared" si="3"/>
        <v>0</v>
      </c>
      <c r="I37" s="301">
        <f>SUM(C37:H37)</f>
        <v>0</v>
      </c>
      <c r="J37" s="301">
        <f>J28+J35</f>
        <v>0</v>
      </c>
      <c r="K37" s="417">
        <f>K28+K35</f>
        <v>0</v>
      </c>
      <c r="L37" s="301">
        <f>L28+L35</f>
        <v>0</v>
      </c>
      <c r="M37" s="421">
        <f>M28+M35</f>
        <v>0</v>
      </c>
    </row>
    <row r="38" spans="1:13" ht="14.25" customHeight="1" x14ac:dyDescent="0.2">
      <c r="A38" s="11"/>
      <c r="B38" s="20"/>
      <c r="C38" s="163"/>
      <c r="D38" s="155"/>
      <c r="E38" s="155"/>
      <c r="F38" s="155"/>
      <c r="G38" s="155"/>
      <c r="H38" s="155"/>
      <c r="I38" s="156"/>
      <c r="J38" s="155"/>
      <c r="K38" s="156"/>
      <c r="L38" s="155"/>
      <c r="M38" s="422"/>
    </row>
    <row r="39" spans="1:13" ht="14.25" customHeight="1" x14ac:dyDescent="0.2">
      <c r="A39" s="44"/>
      <c r="B39" s="52" t="s">
        <v>53</v>
      </c>
      <c r="C39" s="304">
        <f t="shared" ref="C39:H39" si="4">C20+C37</f>
        <v>0</v>
      </c>
      <c r="D39" s="191">
        <f t="shared" si="4"/>
        <v>0</v>
      </c>
      <c r="E39" s="191">
        <f t="shared" si="4"/>
        <v>0</v>
      </c>
      <c r="F39" s="191">
        <f t="shared" si="4"/>
        <v>0</v>
      </c>
      <c r="G39" s="191">
        <f t="shared" si="4"/>
        <v>0</v>
      </c>
      <c r="H39" s="191">
        <f t="shared" si="4"/>
        <v>0</v>
      </c>
      <c r="I39" s="191">
        <f>SUM(C39:H39)</f>
        <v>0</v>
      </c>
      <c r="J39" s="191">
        <f>J20+J37</f>
        <v>0</v>
      </c>
      <c r="K39" s="418">
        <f>K20+K37</f>
        <v>0</v>
      </c>
      <c r="L39" s="191">
        <f>L20+L37</f>
        <v>0</v>
      </c>
      <c r="M39" s="424">
        <f>M20+M37</f>
        <v>0</v>
      </c>
    </row>
    <row r="40" spans="1:13" ht="14.25" x14ac:dyDescent="0.2">
      <c r="A40" s="16"/>
      <c r="B40" s="15"/>
      <c r="C40" s="17"/>
      <c r="D40" s="17"/>
      <c r="E40" s="17"/>
      <c r="F40" s="17"/>
      <c r="G40" s="17"/>
      <c r="H40" s="17"/>
      <c r="I40" s="17"/>
      <c r="J40" s="17"/>
      <c r="K40" s="17"/>
      <c r="L40" s="297"/>
    </row>
    <row r="41" spans="1:13" ht="12.75" customHeight="1" x14ac:dyDescent="0.2">
      <c r="A41" s="425" t="s">
        <v>208</v>
      </c>
      <c r="B41" s="425"/>
      <c r="C41" s="425"/>
      <c r="D41" s="425"/>
      <c r="E41" s="425"/>
      <c r="F41" s="425"/>
      <c r="G41" s="425"/>
      <c r="H41" s="425"/>
      <c r="I41" s="425"/>
      <c r="J41" s="425"/>
      <c r="K41" s="425"/>
      <c r="L41" s="425"/>
      <c r="M41" s="425"/>
    </row>
    <row r="42" spans="1:13" x14ac:dyDescent="0.2">
      <c r="A42" s="425"/>
      <c r="B42" s="425"/>
      <c r="C42" s="425"/>
      <c r="D42" s="425"/>
      <c r="E42" s="425"/>
      <c r="F42" s="425"/>
      <c r="G42" s="425"/>
      <c r="H42" s="425"/>
      <c r="I42" s="425"/>
      <c r="J42" s="425"/>
      <c r="K42" s="425"/>
      <c r="L42" s="425"/>
      <c r="M42" s="425"/>
    </row>
    <row r="43" spans="1:13" x14ac:dyDescent="0.2">
      <c r="A43" s="425"/>
      <c r="B43" s="425"/>
      <c r="C43" s="425"/>
      <c r="D43" s="425"/>
      <c r="E43" s="425"/>
      <c r="F43" s="425"/>
      <c r="G43" s="425"/>
      <c r="H43" s="425"/>
      <c r="I43" s="425"/>
      <c r="J43" s="425"/>
      <c r="K43" s="425"/>
      <c r="L43" s="425"/>
      <c r="M43" s="425"/>
    </row>
    <row r="44" spans="1:13" x14ac:dyDescent="0.2">
      <c r="A44" s="20"/>
      <c r="B44" s="20"/>
      <c r="C44" s="45"/>
      <c r="D44" s="45"/>
      <c r="E44" s="45"/>
      <c r="F44" s="45"/>
      <c r="G44" s="45"/>
      <c r="H44" s="45"/>
      <c r="I44" s="45"/>
      <c r="J44" s="45"/>
      <c r="K44" s="45"/>
      <c r="L44" s="45"/>
      <c r="M44" s="45"/>
    </row>
    <row r="45" spans="1:13" x14ac:dyDescent="0.2">
      <c r="A45" s="20"/>
      <c r="B45" s="20"/>
      <c r="C45" s="45"/>
      <c r="D45" s="45"/>
      <c r="E45" s="45"/>
      <c r="F45" s="45"/>
      <c r="G45" s="45"/>
      <c r="H45" s="45"/>
      <c r="I45" s="45"/>
      <c r="J45" s="45"/>
      <c r="K45" s="45"/>
      <c r="L45" s="45"/>
      <c r="M45" s="46"/>
    </row>
    <row r="46" spans="1:13" x14ac:dyDescent="0.2">
      <c r="A46" s="20"/>
      <c r="B46" s="20"/>
      <c r="C46" s="45"/>
      <c r="D46" s="45"/>
      <c r="E46" s="45"/>
      <c r="F46" s="45"/>
      <c r="G46" s="45"/>
      <c r="H46" s="45"/>
      <c r="I46" s="45"/>
      <c r="J46" s="45"/>
      <c r="K46" s="45"/>
      <c r="L46" s="45"/>
      <c r="M46" s="46"/>
    </row>
    <row r="47" spans="1:13" x14ac:dyDescent="0.2">
      <c r="A47" s="20"/>
      <c r="B47" s="20"/>
      <c r="C47" s="45"/>
      <c r="D47" s="45"/>
      <c r="E47" s="45"/>
      <c r="F47" s="45"/>
      <c r="G47" s="45"/>
      <c r="H47" s="45"/>
      <c r="I47" s="45"/>
      <c r="J47" s="45"/>
      <c r="K47" s="45"/>
      <c r="L47" s="45"/>
      <c r="M47" s="46"/>
    </row>
    <row r="48" spans="1:13" ht="14.25" x14ac:dyDescent="0.2">
      <c r="A48" s="16"/>
      <c r="B48" s="15"/>
      <c r="C48" s="17"/>
      <c r="D48" s="17"/>
      <c r="E48" s="17"/>
      <c r="F48" s="17"/>
      <c r="G48" s="17"/>
      <c r="H48" s="17"/>
      <c r="I48" s="17"/>
      <c r="J48" s="17"/>
      <c r="K48" s="17"/>
      <c r="L48" s="17"/>
      <c r="M48" s="18"/>
    </row>
    <row r="49" spans="1:13" x14ac:dyDescent="0.2">
      <c r="A49" s="20"/>
      <c r="B49" s="20"/>
      <c r="C49" s="45"/>
      <c r="D49" s="45"/>
      <c r="E49" s="45"/>
      <c r="F49" s="45"/>
      <c r="G49" s="45"/>
      <c r="H49" s="45"/>
      <c r="I49" s="45"/>
      <c r="J49" s="45"/>
      <c r="K49" s="45"/>
      <c r="L49" s="45"/>
      <c r="M49" s="45"/>
    </row>
    <row r="50" spans="1:13" x14ac:dyDescent="0.2">
      <c r="A50" s="20"/>
      <c r="B50" s="20"/>
      <c r="C50" s="45"/>
      <c r="D50" s="45"/>
      <c r="E50" s="45"/>
      <c r="F50" s="45"/>
      <c r="G50" s="45"/>
      <c r="H50" s="45"/>
      <c r="I50" s="45"/>
      <c r="J50" s="45"/>
      <c r="K50" s="45"/>
      <c r="L50" s="45"/>
      <c r="M50" s="46"/>
    </row>
    <row r="51" spans="1:13" x14ac:dyDescent="0.2">
      <c r="A51" s="20"/>
      <c r="B51" s="20"/>
      <c r="C51" s="45"/>
      <c r="D51" s="45"/>
      <c r="E51" s="45"/>
      <c r="F51" s="45"/>
      <c r="G51" s="45"/>
      <c r="H51" s="45"/>
      <c r="I51" s="45"/>
      <c r="J51" s="45"/>
      <c r="K51" s="45"/>
      <c r="L51" s="45"/>
      <c r="M51" s="46"/>
    </row>
    <row r="52" spans="1:13" ht="14.25" x14ac:dyDescent="0.2">
      <c r="A52" s="16"/>
      <c r="B52" s="15"/>
      <c r="C52" s="17"/>
      <c r="D52" s="17"/>
      <c r="E52" s="17"/>
      <c r="F52" s="17"/>
      <c r="G52" s="17"/>
      <c r="H52" s="17"/>
      <c r="I52" s="17"/>
      <c r="J52" s="17"/>
      <c r="K52" s="17"/>
      <c r="L52" s="17"/>
      <c r="M52" s="18"/>
    </row>
    <row r="53" spans="1:13" x14ac:dyDescent="0.2">
      <c r="A53" s="20"/>
      <c r="B53" s="20"/>
      <c r="C53" s="45"/>
      <c r="D53" s="45"/>
      <c r="E53" s="45"/>
      <c r="F53" s="45"/>
      <c r="G53" s="45"/>
      <c r="H53" s="45"/>
      <c r="I53" s="45"/>
      <c r="J53" s="45"/>
      <c r="K53" s="45"/>
      <c r="L53" s="45"/>
      <c r="M53" s="45"/>
    </row>
  </sheetData>
  <sheetProtection sheet="1" objects="1" scenarios="1" selectLockedCells="1"/>
  <mergeCells count="14">
    <mergeCell ref="A41:M43"/>
    <mergeCell ref="C4:H4"/>
    <mergeCell ref="L4:M4"/>
    <mergeCell ref="A7:M7"/>
    <mergeCell ref="A9:M9"/>
    <mergeCell ref="A10:M10"/>
    <mergeCell ref="J13:J14"/>
    <mergeCell ref="K13:K14"/>
    <mergeCell ref="A13:B14"/>
    <mergeCell ref="C13:I13"/>
    <mergeCell ref="A11:M11"/>
    <mergeCell ref="A12:M12"/>
    <mergeCell ref="L13:L14"/>
    <mergeCell ref="M13:M14"/>
  </mergeCells>
  <phoneticPr fontId="19" type="noConversion"/>
  <conditionalFormatting sqref="I39 I37 I16:I20 I24:I27 I31:I34">
    <cfRule type="cellIs" dxfId="73" priority="32" stopIfTrue="1" operator="notEqual">
      <formula>MargError(SUM(C16:H16),I16)</formula>
    </cfRule>
  </conditionalFormatting>
  <conditionalFormatting sqref="C20:H20">
    <cfRule type="cellIs" dxfId="72" priority="30" stopIfTrue="1" operator="notEqual">
      <formula>MargError(SUM(C17:C19),C20)</formula>
    </cfRule>
  </conditionalFormatting>
  <conditionalFormatting sqref="J20">
    <cfRule type="cellIs" dxfId="71" priority="29" stopIfTrue="1" operator="notEqual">
      <formula>MargError(SUM(J17:J19),J20)</formula>
    </cfRule>
  </conditionalFormatting>
  <conditionalFormatting sqref="K20">
    <cfRule type="cellIs" dxfId="70" priority="28" stopIfTrue="1" operator="notEqual">
      <formula>MargError(SUM(K17:K19),K20)</formula>
    </cfRule>
  </conditionalFormatting>
  <conditionalFormatting sqref="I28">
    <cfRule type="cellIs" dxfId="69" priority="27" stopIfTrue="1" operator="notEqual">
      <formula>MargError(SUM(C28:H28),I28)</formula>
    </cfRule>
  </conditionalFormatting>
  <conditionalFormatting sqref="C28:H28">
    <cfRule type="cellIs" dxfId="68" priority="26" stopIfTrue="1" operator="notEqual">
      <formula>MargError(SUM(C25:C27),C28)</formula>
    </cfRule>
  </conditionalFormatting>
  <conditionalFormatting sqref="J28">
    <cfRule type="cellIs" dxfId="67" priority="25" stopIfTrue="1" operator="notEqual">
      <formula>MargError(SUM(J25:J27),J28)</formula>
    </cfRule>
  </conditionalFormatting>
  <conditionalFormatting sqref="K28">
    <cfRule type="cellIs" dxfId="66" priority="24" stopIfTrue="1" operator="notEqual">
      <formula>MargError(SUM(K25:K27),K28)</formula>
    </cfRule>
  </conditionalFormatting>
  <conditionalFormatting sqref="I35">
    <cfRule type="cellIs" dxfId="65" priority="23" stopIfTrue="1" operator="notEqual">
      <formula>MargError(SUM(C35:H35),I35)</formula>
    </cfRule>
  </conditionalFormatting>
  <conditionalFormatting sqref="C35:H35">
    <cfRule type="cellIs" dxfId="64" priority="22" stopIfTrue="1" operator="notEqual">
      <formula>MargError(SUM(C32:C34),C35)</formula>
    </cfRule>
  </conditionalFormatting>
  <conditionalFormatting sqref="J35">
    <cfRule type="cellIs" dxfId="63" priority="21" stopIfTrue="1" operator="notEqual">
      <formula>MargError(SUM(J32:J34),J35)</formula>
    </cfRule>
  </conditionalFormatting>
  <conditionalFormatting sqref="K35">
    <cfRule type="cellIs" dxfId="62" priority="20" stopIfTrue="1" operator="notEqual">
      <formula>MargError(SUM(K32:K34),K35)</formula>
    </cfRule>
  </conditionalFormatting>
  <conditionalFormatting sqref="M20">
    <cfRule type="cellIs" dxfId="61" priority="16" stopIfTrue="1" operator="notEqual">
      <formula>MargError(SUM(M17:M19),M20)</formula>
    </cfRule>
  </conditionalFormatting>
  <conditionalFormatting sqref="M28">
    <cfRule type="cellIs" dxfId="60" priority="15" stopIfTrue="1" operator="notEqual">
      <formula>MargError(SUM(M25:M27),M28)</formula>
    </cfRule>
  </conditionalFormatting>
  <conditionalFormatting sqref="M35">
    <cfRule type="cellIs" dxfId="59" priority="14" stopIfTrue="1" operator="notEqual">
      <formula>MargError(SUM(M32:M34),M35)</formula>
    </cfRule>
  </conditionalFormatting>
  <conditionalFormatting sqref="L20">
    <cfRule type="cellIs" dxfId="58" priority="13" stopIfTrue="1" operator="notEqual">
      <formula>MargError(SUM(L17:L19),L20)</formula>
    </cfRule>
  </conditionalFormatting>
  <conditionalFormatting sqref="L28">
    <cfRule type="cellIs" dxfId="57" priority="12" stopIfTrue="1" operator="notEqual">
      <formula>MargError(SUM(L25:L27),L28)</formula>
    </cfRule>
  </conditionalFormatting>
  <conditionalFormatting sqref="L35">
    <cfRule type="cellIs" dxfId="56" priority="11" stopIfTrue="1" operator="notEqual">
      <formula>MargError(SUM(L32:L34),L35)</formula>
    </cfRule>
  </conditionalFormatting>
  <conditionalFormatting sqref="M6">
    <cfRule type="cellIs" dxfId="55" priority="3" stopIfTrue="1" operator="lessThan">
      <formula>#REF!</formula>
    </cfRule>
    <cfRule type="cellIs" dxfId="54" priority="4" stopIfTrue="1" operator="notEqual">
      <formula>MargError(SUM($M$46,$M$38,$M$29,$M$22),$M$53)</formula>
    </cfRule>
  </conditionalFormatting>
  <conditionalFormatting sqref="M8">
    <cfRule type="cellIs" dxfId="53" priority="5" stopIfTrue="1" operator="lessThan">
      <formula>M6</formula>
    </cfRule>
    <cfRule type="cellIs" dxfId="52" priority="6" stopIfTrue="1" operator="notEqual">
      <formula>MargError(SUM($M$46,$M$38,$M$29,$M$22),$M$53)</formula>
    </cfRule>
  </conditionalFormatting>
  <conditionalFormatting sqref="M5">
    <cfRule type="cellIs" dxfId="51" priority="7" stopIfTrue="1" operator="lessThan">
      <formula>M1</formula>
    </cfRule>
    <cfRule type="cellIs" dxfId="50" priority="8" stopIfTrue="1" operator="notEqual">
      <formula>MargError(SUM($M$46,$M$38,$M$29,$M$22),$M$53)</formula>
    </cfRule>
  </conditionalFormatting>
  <conditionalFormatting sqref="M1:M3">
    <cfRule type="cellIs" dxfId="49" priority="9" stopIfTrue="1" operator="lessThan">
      <formula>#REF!</formula>
    </cfRule>
    <cfRule type="cellIs" dxfId="48" priority="10" stopIfTrue="1" operator="notEqual">
      <formula>MargError(SUM($M$46,$M$38,$M$29,$M$22),$M$53)</formula>
    </cfRule>
  </conditionalFormatting>
  <conditionalFormatting sqref="M45:M48 M50:M52">
    <cfRule type="cellIs" dxfId="47" priority="1" stopIfTrue="1" operator="lessThan">
      <formula>M43</formula>
    </cfRule>
    <cfRule type="cellIs" dxfId="46" priority="2" stopIfTrue="1" operator="notEqual">
      <formula>MargError(SUM($M$44,$M$37,$M$29,$M$22),$M$50)</formula>
    </cfRule>
  </conditionalFormatting>
  <pageMargins left="0.19685039370078741" right="0.24" top="0.39370078740157483" bottom="0.98425196850393704" header="0.51181102362204722" footer="0.51181102362204722"/>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zoomScaleNormal="100" workbookViewId="0">
      <selection activeCell="C16" sqref="C16"/>
    </sheetView>
  </sheetViews>
  <sheetFormatPr baseColWidth="10" defaultRowHeight="12.75" x14ac:dyDescent="0.2"/>
  <cols>
    <col min="1" max="1" width="0.85546875" style="1" customWidth="1"/>
    <col min="2" max="2" width="23" style="1" customWidth="1"/>
    <col min="3" max="4" width="8.28515625" style="1" customWidth="1"/>
    <col min="5" max="5" width="9.7109375" style="1" customWidth="1"/>
    <col min="6" max="9" width="8.28515625" style="1" customWidth="1"/>
    <col min="10" max="10" width="9.7109375" style="1" customWidth="1"/>
    <col min="11" max="13" width="8.28515625" style="1" customWidth="1"/>
    <col min="14" max="16384" width="11.42578125" style="1"/>
  </cols>
  <sheetData>
    <row r="1" spans="1:13" s="41" customFormat="1" ht="15.75" customHeight="1" x14ac:dyDescent="0.2">
      <c r="A1" s="48" t="s">
        <v>54</v>
      </c>
      <c r="B1" s="48"/>
      <c r="C1" s="45"/>
      <c r="D1" s="45"/>
      <c r="E1" s="45"/>
      <c r="F1" s="45"/>
      <c r="G1" s="45"/>
      <c r="H1" s="45"/>
      <c r="I1" s="45"/>
      <c r="J1" s="45"/>
      <c r="K1" s="45"/>
      <c r="L1" s="45"/>
      <c r="M1" s="45"/>
    </row>
    <row r="2" spans="1:13" s="41" customFormat="1" ht="15.75" customHeight="1" x14ac:dyDescent="0.2">
      <c r="A2" s="48"/>
      <c r="B2" s="48"/>
      <c r="C2" s="45"/>
      <c r="D2" s="45"/>
      <c r="E2" s="45"/>
      <c r="F2" s="45"/>
      <c r="G2" s="45"/>
      <c r="H2" s="45"/>
      <c r="I2" s="45"/>
      <c r="J2" s="45"/>
      <c r="K2" s="45"/>
      <c r="L2" s="45"/>
      <c r="M2" s="45"/>
    </row>
    <row r="3" spans="1:13" s="41" customFormat="1" ht="15.75" customHeight="1" x14ac:dyDescent="0.2">
      <c r="A3" s="48"/>
      <c r="B3" s="48"/>
      <c r="C3" s="45"/>
      <c r="D3" s="45"/>
      <c r="E3" s="45"/>
      <c r="F3" s="45"/>
      <c r="G3" s="45"/>
      <c r="H3" s="45"/>
      <c r="I3" s="45"/>
      <c r="J3" s="45"/>
      <c r="K3" s="45"/>
      <c r="L3" s="45"/>
      <c r="M3" s="45"/>
    </row>
    <row r="4" spans="1:13" s="41" customFormat="1" ht="15.75" customHeight="1" x14ac:dyDescent="0.2">
      <c r="A4" s="48"/>
      <c r="B4" s="47" t="s">
        <v>147</v>
      </c>
      <c r="C4" s="436">
        <f>'Table 1A'!C4:H4</f>
        <v>0</v>
      </c>
      <c r="D4" s="436"/>
      <c r="E4" s="436"/>
      <c r="F4" s="436"/>
      <c r="G4" s="436"/>
      <c r="H4" s="436"/>
      <c r="I4" s="196" t="s">
        <v>148</v>
      </c>
      <c r="J4" s="297"/>
      <c r="K4" s="297"/>
      <c r="L4" s="434">
        <f>'Table 1A'!L4:M4</f>
        <v>42522</v>
      </c>
      <c r="M4" s="435"/>
    </row>
    <row r="5" spans="1:13" s="41" customFormat="1" ht="15.75" customHeight="1" x14ac:dyDescent="0.2">
      <c r="A5" s="48"/>
      <c r="B5" s="48"/>
      <c r="C5" s="45"/>
      <c r="D5" s="45"/>
      <c r="E5" s="45"/>
      <c r="F5" s="45"/>
      <c r="G5" s="45"/>
      <c r="H5" s="45"/>
      <c r="I5" s="45"/>
      <c r="J5" s="45"/>
      <c r="K5" s="45"/>
      <c r="L5" s="45"/>
      <c r="M5" s="45"/>
    </row>
    <row r="6" spans="1:13" ht="15.75" customHeight="1" x14ac:dyDescent="0.2">
      <c r="A6" s="20"/>
      <c r="B6" s="20"/>
      <c r="C6" s="45"/>
      <c r="D6" s="45"/>
      <c r="E6" s="45"/>
      <c r="F6" s="45"/>
      <c r="G6" s="45"/>
      <c r="H6" s="45"/>
      <c r="I6" s="45"/>
      <c r="J6" s="45"/>
      <c r="K6" s="45"/>
      <c r="L6" s="45"/>
      <c r="M6" s="45"/>
    </row>
    <row r="7" spans="1:13" s="36" customFormat="1" ht="15.75" customHeight="1" x14ac:dyDescent="0.25">
      <c r="A7" s="430" t="s">
        <v>124</v>
      </c>
      <c r="B7" s="430"/>
      <c r="C7" s="430"/>
      <c r="D7" s="430"/>
      <c r="E7" s="430"/>
      <c r="F7" s="430"/>
      <c r="G7" s="430"/>
      <c r="H7" s="430"/>
      <c r="I7" s="430"/>
      <c r="J7" s="430"/>
      <c r="K7" s="430"/>
      <c r="L7" s="430"/>
      <c r="M7" s="430"/>
    </row>
    <row r="8" spans="1:13" s="36" customFormat="1" ht="15.75" customHeight="1" x14ac:dyDescent="0.25">
      <c r="A8" s="20"/>
      <c r="B8" s="20"/>
      <c r="C8" s="45"/>
      <c r="D8" s="45"/>
      <c r="E8" s="45"/>
      <c r="F8" s="45"/>
      <c r="G8" s="45"/>
      <c r="H8" s="45"/>
      <c r="I8" s="45"/>
      <c r="J8" s="45"/>
      <c r="K8" s="45"/>
      <c r="L8" s="45"/>
      <c r="M8" s="45"/>
    </row>
    <row r="9" spans="1:13" s="36" customFormat="1" ht="23.25" customHeight="1" x14ac:dyDescent="0.25">
      <c r="A9" s="431" t="s">
        <v>209</v>
      </c>
      <c r="B9" s="431"/>
      <c r="C9" s="431"/>
      <c r="D9" s="431"/>
      <c r="E9" s="431"/>
      <c r="F9" s="431"/>
      <c r="G9" s="431"/>
      <c r="H9" s="431"/>
      <c r="I9" s="431"/>
      <c r="J9" s="431"/>
      <c r="K9" s="431"/>
      <c r="L9" s="431"/>
      <c r="M9" s="431"/>
    </row>
    <row r="10" spans="1:13" s="36" customFormat="1" ht="23.25" customHeight="1" x14ac:dyDescent="0.25">
      <c r="A10" s="432" t="s">
        <v>32</v>
      </c>
      <c r="B10" s="432"/>
      <c r="C10" s="432"/>
      <c r="D10" s="432"/>
      <c r="E10" s="432"/>
      <c r="F10" s="432"/>
      <c r="G10" s="432"/>
      <c r="H10" s="432"/>
      <c r="I10" s="432"/>
      <c r="J10" s="432"/>
      <c r="K10" s="432"/>
      <c r="L10" s="432"/>
      <c r="M10" s="432"/>
    </row>
    <row r="11" spans="1:13" ht="15.75" customHeight="1" x14ac:dyDescent="0.2">
      <c r="A11" s="433"/>
      <c r="B11" s="433"/>
      <c r="C11" s="433"/>
      <c r="D11" s="433"/>
      <c r="E11" s="433"/>
      <c r="F11" s="433"/>
      <c r="G11" s="433"/>
      <c r="H11" s="433"/>
      <c r="I11" s="433"/>
      <c r="J11" s="433"/>
      <c r="K11" s="433"/>
      <c r="L11" s="433"/>
      <c r="M11" s="433"/>
    </row>
    <row r="12" spans="1:13" ht="15.75" customHeight="1" x14ac:dyDescent="0.2">
      <c r="A12" s="429" t="s">
        <v>19</v>
      </c>
      <c r="B12" s="429"/>
      <c r="C12" s="429"/>
      <c r="D12" s="429"/>
      <c r="E12" s="429"/>
      <c r="F12" s="429"/>
      <c r="G12" s="429"/>
      <c r="H12" s="429"/>
      <c r="I12" s="429"/>
      <c r="J12" s="429"/>
      <c r="K12" s="429"/>
      <c r="L12" s="429"/>
      <c r="M12" s="429"/>
    </row>
    <row r="13" spans="1:13" s="38" customFormat="1" ht="15" customHeight="1" x14ac:dyDescent="0.2">
      <c r="A13" s="444" t="s">
        <v>33</v>
      </c>
      <c r="B13" s="445"/>
      <c r="C13" s="448" t="s">
        <v>46</v>
      </c>
      <c r="D13" s="449"/>
      <c r="E13" s="449"/>
      <c r="F13" s="449"/>
      <c r="G13" s="449"/>
      <c r="H13" s="449"/>
      <c r="I13" s="450"/>
      <c r="J13" s="440" t="s">
        <v>47</v>
      </c>
      <c r="K13" s="455" t="s">
        <v>48</v>
      </c>
      <c r="L13" s="451" t="s">
        <v>206</v>
      </c>
      <c r="M13" s="453" t="s">
        <v>207</v>
      </c>
    </row>
    <row r="14" spans="1:13" s="38" customFormat="1" ht="30" customHeight="1" x14ac:dyDescent="0.2">
      <c r="A14" s="446"/>
      <c r="B14" s="447"/>
      <c r="C14" s="211" t="s">
        <v>49</v>
      </c>
      <c r="D14" s="212" t="s">
        <v>50</v>
      </c>
      <c r="E14" s="212" t="s">
        <v>198</v>
      </c>
      <c r="F14" s="212" t="s">
        <v>51</v>
      </c>
      <c r="G14" s="212" t="s">
        <v>199</v>
      </c>
      <c r="H14" s="211" t="s">
        <v>20</v>
      </c>
      <c r="I14" s="213" t="s">
        <v>25</v>
      </c>
      <c r="J14" s="441"/>
      <c r="K14" s="456"/>
      <c r="L14" s="452"/>
      <c r="M14" s="454"/>
    </row>
    <row r="15" spans="1:13" ht="18.75" customHeight="1" x14ac:dyDescent="0.2">
      <c r="A15" s="49"/>
      <c r="B15" s="50" t="s">
        <v>52</v>
      </c>
      <c r="C15" s="134"/>
      <c r="D15" s="135"/>
      <c r="E15" s="135"/>
      <c r="F15" s="135"/>
      <c r="G15" s="135"/>
      <c r="H15" s="135"/>
      <c r="I15" s="135"/>
      <c r="J15" s="161"/>
      <c r="K15" s="161"/>
      <c r="L15" s="161"/>
      <c r="M15" s="162"/>
    </row>
    <row r="16" spans="1:13" ht="14.25" customHeight="1" x14ac:dyDescent="0.2">
      <c r="A16" s="9"/>
      <c r="B16" s="20" t="s">
        <v>22</v>
      </c>
      <c r="C16" s="193"/>
      <c r="D16" s="194"/>
      <c r="E16" s="194"/>
      <c r="F16" s="194"/>
      <c r="G16" s="194"/>
      <c r="H16" s="194"/>
      <c r="I16" s="301">
        <f>SUM(C16:H16)</f>
        <v>0</v>
      </c>
      <c r="J16" s="194"/>
      <c r="K16" s="194"/>
      <c r="L16" s="194"/>
      <c r="M16" s="195"/>
    </row>
    <row r="17" spans="1:13" ht="14.25" customHeight="1" x14ac:dyDescent="0.2">
      <c r="A17" s="10"/>
      <c r="B17" s="20" t="s">
        <v>23</v>
      </c>
      <c r="C17" s="193"/>
      <c r="D17" s="194"/>
      <c r="E17" s="194"/>
      <c r="F17" s="194"/>
      <c r="G17" s="194"/>
      <c r="H17" s="194"/>
      <c r="I17" s="301">
        <f>SUM(C17:H17)</f>
        <v>0</v>
      </c>
      <c r="J17" s="194"/>
      <c r="K17" s="194"/>
      <c r="L17" s="194"/>
      <c r="M17" s="195"/>
    </row>
    <row r="18" spans="1:13" ht="14.25" customHeight="1" x14ac:dyDescent="0.2">
      <c r="A18" s="10"/>
      <c r="B18" s="413" t="s">
        <v>201</v>
      </c>
      <c r="C18" s="193"/>
      <c r="D18" s="194"/>
      <c r="E18" s="194"/>
      <c r="F18" s="194"/>
      <c r="G18" s="194"/>
      <c r="H18" s="194"/>
      <c r="I18" s="301">
        <f>SUM(C18:H18)</f>
        <v>0</v>
      </c>
      <c r="J18" s="194"/>
      <c r="K18" s="194"/>
      <c r="L18" s="194"/>
      <c r="M18" s="195"/>
    </row>
    <row r="19" spans="1:13" ht="14.25" customHeight="1" x14ac:dyDescent="0.2">
      <c r="A19" s="11"/>
      <c r="B19" s="20" t="s">
        <v>24</v>
      </c>
      <c r="C19" s="193"/>
      <c r="D19" s="194"/>
      <c r="E19" s="194"/>
      <c r="F19" s="194"/>
      <c r="G19" s="194"/>
      <c r="H19" s="194"/>
      <c r="I19" s="301">
        <f>SUM(C19:H19)</f>
        <v>0</v>
      </c>
      <c r="J19" s="194"/>
      <c r="K19" s="194"/>
      <c r="L19" s="194"/>
      <c r="M19" s="195"/>
    </row>
    <row r="20" spans="1:13" ht="14.25" customHeight="1" x14ac:dyDescent="0.2">
      <c r="A20" s="10"/>
      <c r="B20" s="20" t="s">
        <v>25</v>
      </c>
      <c r="C20" s="300">
        <f t="shared" ref="C20:H20" si="0">C16+C17+C19</f>
        <v>0</v>
      </c>
      <c r="D20" s="301">
        <f t="shared" si="0"/>
        <v>0</v>
      </c>
      <c r="E20" s="301">
        <f t="shared" si="0"/>
        <v>0</v>
      </c>
      <c r="F20" s="301">
        <f t="shared" si="0"/>
        <v>0</v>
      </c>
      <c r="G20" s="301">
        <f t="shared" si="0"/>
        <v>0</v>
      </c>
      <c r="H20" s="301">
        <f t="shared" si="0"/>
        <v>0</v>
      </c>
      <c r="I20" s="301">
        <f>SUM(C20:H20)</f>
        <v>0</v>
      </c>
      <c r="J20" s="215">
        <f>J16+J17+J19</f>
        <v>0</v>
      </c>
      <c r="K20" s="215">
        <f>K16+K17+K19</f>
        <v>0</v>
      </c>
      <c r="L20" s="215">
        <f>L16+L17+L19</f>
        <v>0</v>
      </c>
      <c r="M20" s="216">
        <f>M16+M17+M19</f>
        <v>0</v>
      </c>
    </row>
    <row r="21" spans="1:13" ht="14.25" customHeight="1" x14ac:dyDescent="0.2">
      <c r="A21" s="10"/>
      <c r="B21" s="54"/>
      <c r="C21" s="163"/>
      <c r="D21" s="155"/>
      <c r="E21" s="155"/>
      <c r="F21" s="155"/>
      <c r="G21" s="155"/>
      <c r="H21" s="155"/>
      <c r="I21" s="156"/>
      <c r="J21" s="155"/>
      <c r="K21" s="155"/>
      <c r="L21" s="155"/>
      <c r="M21" s="164"/>
    </row>
    <row r="22" spans="1:13" ht="14.25" customHeight="1" x14ac:dyDescent="0.2">
      <c r="A22" s="9"/>
      <c r="B22" s="28" t="s">
        <v>55</v>
      </c>
      <c r="C22" s="165"/>
      <c r="D22" s="157"/>
      <c r="E22" s="157"/>
      <c r="F22" s="157"/>
      <c r="G22" s="157"/>
      <c r="H22" s="157"/>
      <c r="I22" s="158"/>
      <c r="J22" s="157"/>
      <c r="K22" s="157"/>
      <c r="L22" s="157"/>
      <c r="M22" s="166"/>
    </row>
    <row r="23" spans="1:13" ht="14.25" customHeight="1" x14ac:dyDescent="0.2">
      <c r="A23" s="12"/>
      <c r="B23" s="20" t="s">
        <v>22</v>
      </c>
      <c r="C23" s="193"/>
      <c r="D23" s="194"/>
      <c r="E23" s="194"/>
      <c r="F23" s="194"/>
      <c r="G23" s="194"/>
      <c r="H23" s="194"/>
      <c r="I23" s="301">
        <f>SUM(C23:H23)</f>
        <v>0</v>
      </c>
      <c r="J23" s="194"/>
      <c r="K23" s="194"/>
      <c r="L23" s="194"/>
      <c r="M23" s="195"/>
    </row>
    <row r="24" spans="1:13" ht="14.25" customHeight="1" x14ac:dyDescent="0.2">
      <c r="A24" s="12"/>
      <c r="B24" s="20" t="s">
        <v>23</v>
      </c>
      <c r="C24" s="193"/>
      <c r="D24" s="194"/>
      <c r="E24" s="194"/>
      <c r="F24" s="194"/>
      <c r="G24" s="194"/>
      <c r="H24" s="194"/>
      <c r="I24" s="301">
        <f>SUM(C24:H24)</f>
        <v>0</v>
      </c>
      <c r="J24" s="194"/>
      <c r="K24" s="194"/>
      <c r="L24" s="194"/>
      <c r="M24" s="195"/>
    </row>
    <row r="25" spans="1:13" ht="14.25" customHeight="1" x14ac:dyDescent="0.2">
      <c r="A25" s="12"/>
      <c r="B25" s="413" t="s">
        <v>201</v>
      </c>
      <c r="C25" s="193"/>
      <c r="D25" s="194"/>
      <c r="E25" s="194"/>
      <c r="F25" s="194"/>
      <c r="G25" s="194"/>
      <c r="H25" s="194"/>
      <c r="I25" s="301">
        <f>SUM(C25:H25)</f>
        <v>0</v>
      </c>
      <c r="J25" s="194"/>
      <c r="K25" s="194"/>
      <c r="L25" s="194"/>
      <c r="M25" s="195"/>
    </row>
    <row r="26" spans="1:13" ht="14.25" customHeight="1" x14ac:dyDescent="0.2">
      <c r="A26" s="12"/>
      <c r="B26" s="20" t="s">
        <v>24</v>
      </c>
      <c r="C26" s="193"/>
      <c r="D26" s="194"/>
      <c r="E26" s="194"/>
      <c r="F26" s="194"/>
      <c r="G26" s="194"/>
      <c r="H26" s="194"/>
      <c r="I26" s="301">
        <f>SUM(C26:H26)</f>
        <v>0</v>
      </c>
      <c r="J26" s="194"/>
      <c r="K26" s="194"/>
      <c r="L26" s="194"/>
      <c r="M26" s="195"/>
    </row>
    <row r="27" spans="1:13" ht="14.25" customHeight="1" x14ac:dyDescent="0.2">
      <c r="A27" s="10"/>
      <c r="B27" s="20" t="s">
        <v>25</v>
      </c>
      <c r="C27" s="300">
        <f t="shared" ref="C27:H27" si="1">C23+C24+C26</f>
        <v>0</v>
      </c>
      <c r="D27" s="301">
        <f t="shared" si="1"/>
        <v>0</v>
      </c>
      <c r="E27" s="301">
        <f t="shared" si="1"/>
        <v>0</v>
      </c>
      <c r="F27" s="301">
        <f t="shared" si="1"/>
        <v>0</v>
      </c>
      <c r="G27" s="301">
        <f t="shared" si="1"/>
        <v>0</v>
      </c>
      <c r="H27" s="301">
        <f t="shared" si="1"/>
        <v>0</v>
      </c>
      <c r="I27" s="301">
        <f>SUM(C27:H27)</f>
        <v>0</v>
      </c>
      <c r="J27" s="215">
        <f>J23+J24+J26</f>
        <v>0</v>
      </c>
      <c r="K27" s="215">
        <f>K23+K24+K26</f>
        <v>0</v>
      </c>
      <c r="L27" s="215">
        <f>L23+L24+L26</f>
        <v>0</v>
      </c>
      <c r="M27" s="216">
        <f>M23+M24+M26</f>
        <v>0</v>
      </c>
    </row>
    <row r="28" spans="1:13" ht="14.25" customHeight="1" x14ac:dyDescent="0.2">
      <c r="A28" s="10"/>
      <c r="B28" s="25"/>
      <c r="C28" s="163"/>
      <c r="D28" s="155"/>
      <c r="E28" s="155"/>
      <c r="F28" s="155"/>
      <c r="G28" s="155"/>
      <c r="H28" s="155"/>
      <c r="I28" s="156"/>
      <c r="J28" s="155"/>
      <c r="K28" s="155"/>
      <c r="L28" s="155"/>
      <c r="M28" s="164"/>
    </row>
    <row r="29" spans="1:13" ht="14.25" customHeight="1" x14ac:dyDescent="0.2">
      <c r="A29" s="51"/>
      <c r="B29" s="52" t="s">
        <v>53</v>
      </c>
      <c r="C29" s="304">
        <f t="shared" ref="C29:M29" si="2">C20+C27</f>
        <v>0</v>
      </c>
      <c r="D29" s="191">
        <f t="shared" si="2"/>
        <v>0</v>
      </c>
      <c r="E29" s="191">
        <f t="shared" si="2"/>
        <v>0</v>
      </c>
      <c r="F29" s="191">
        <f t="shared" si="2"/>
        <v>0</v>
      </c>
      <c r="G29" s="191">
        <f t="shared" si="2"/>
        <v>0</v>
      </c>
      <c r="H29" s="191">
        <f t="shared" si="2"/>
        <v>0</v>
      </c>
      <c r="I29" s="191">
        <f>SUM(C29:H29)</f>
        <v>0</v>
      </c>
      <c r="J29" s="191">
        <f t="shared" si="2"/>
        <v>0</v>
      </c>
      <c r="K29" s="191">
        <f t="shared" si="2"/>
        <v>0</v>
      </c>
      <c r="L29" s="191">
        <f t="shared" si="2"/>
        <v>0</v>
      </c>
      <c r="M29" s="424">
        <f t="shared" si="2"/>
        <v>0</v>
      </c>
    </row>
    <row r="30" spans="1:13" ht="12.75" customHeight="1" x14ac:dyDescent="0.2">
      <c r="A30" s="16"/>
      <c r="B30" s="15"/>
      <c r="C30" s="17"/>
      <c r="D30" s="17"/>
      <c r="E30" s="17"/>
      <c r="F30" s="17"/>
      <c r="G30" s="17"/>
      <c r="H30" s="17"/>
      <c r="I30" s="17"/>
      <c r="J30" s="17"/>
      <c r="K30" s="17"/>
    </row>
    <row r="31" spans="1:13" s="38" customFormat="1" ht="12.75" customHeight="1" x14ac:dyDescent="0.2">
      <c r="A31" s="425" t="s">
        <v>208</v>
      </c>
      <c r="B31" s="425"/>
      <c r="C31" s="425"/>
      <c r="D31" s="425"/>
      <c r="E31" s="425"/>
      <c r="F31" s="425"/>
      <c r="G31" s="425"/>
      <c r="H31" s="425"/>
      <c r="I31" s="425"/>
      <c r="J31" s="425"/>
      <c r="K31" s="425"/>
      <c r="L31" s="425"/>
      <c r="M31" s="425"/>
    </row>
    <row r="32" spans="1:13" s="38" customFormat="1" x14ac:dyDescent="0.2">
      <c r="A32" s="425"/>
      <c r="B32" s="425"/>
      <c r="C32" s="425"/>
      <c r="D32" s="425"/>
      <c r="E32" s="425"/>
      <c r="F32" s="425"/>
      <c r="G32" s="425"/>
      <c r="H32" s="425"/>
      <c r="I32" s="425"/>
      <c r="J32" s="425"/>
      <c r="K32" s="425"/>
      <c r="L32" s="425"/>
      <c r="M32" s="425"/>
    </row>
    <row r="33" spans="1:13" x14ac:dyDescent="0.2">
      <c r="A33" s="425"/>
      <c r="B33" s="425"/>
      <c r="C33" s="425"/>
      <c r="D33" s="425"/>
      <c r="E33" s="425"/>
      <c r="F33" s="425"/>
      <c r="G33" s="425"/>
      <c r="H33" s="425"/>
      <c r="I33" s="425"/>
      <c r="J33" s="425"/>
      <c r="K33" s="425"/>
      <c r="L33" s="425"/>
      <c r="M33" s="425"/>
    </row>
    <row r="34" spans="1:13" x14ac:dyDescent="0.2">
      <c r="A34" s="20"/>
      <c r="B34" s="20"/>
      <c r="C34" s="45"/>
      <c r="D34" s="45"/>
      <c r="E34" s="45"/>
      <c r="F34" s="45"/>
      <c r="G34" s="45"/>
      <c r="H34" s="45"/>
      <c r="I34" s="45"/>
      <c r="J34" s="45"/>
      <c r="K34" s="45"/>
      <c r="L34" s="45"/>
      <c r="M34" s="45"/>
    </row>
    <row r="35" spans="1:13" x14ac:dyDescent="0.2">
      <c r="A35" s="20"/>
      <c r="B35" s="20"/>
      <c r="C35" s="45"/>
      <c r="D35" s="45"/>
      <c r="E35" s="45"/>
      <c r="F35" s="45"/>
      <c r="G35" s="45"/>
      <c r="H35" s="45"/>
      <c r="I35" s="45"/>
      <c r="J35" s="45"/>
      <c r="K35" s="45"/>
      <c r="L35" s="45"/>
      <c r="M35" s="46"/>
    </row>
    <row r="36" spans="1:13" x14ac:dyDescent="0.2">
      <c r="A36" s="20"/>
      <c r="B36" s="20"/>
      <c r="C36" s="45"/>
      <c r="D36" s="45"/>
      <c r="E36" s="45"/>
      <c r="F36" s="45"/>
      <c r="G36" s="45"/>
      <c r="H36" s="45"/>
      <c r="I36" s="45"/>
      <c r="J36" s="45"/>
      <c r="K36" s="45"/>
      <c r="L36" s="45"/>
      <c r="M36" s="46"/>
    </row>
    <row r="37" spans="1:13" x14ac:dyDescent="0.2">
      <c r="A37" s="20"/>
      <c r="B37" s="20"/>
      <c r="C37" s="45"/>
      <c r="D37" s="45"/>
      <c r="E37" s="45"/>
      <c r="F37" s="45"/>
      <c r="G37" s="45"/>
      <c r="H37" s="45"/>
      <c r="I37" s="45"/>
      <c r="J37" s="45"/>
      <c r="K37" s="45"/>
      <c r="L37" s="45"/>
      <c r="M37" s="46"/>
    </row>
    <row r="38" spans="1:13" ht="14.25" x14ac:dyDescent="0.2">
      <c r="A38" s="16"/>
      <c r="B38" s="15"/>
      <c r="C38" s="17"/>
      <c r="D38" s="17"/>
      <c r="E38" s="17"/>
      <c r="F38" s="17"/>
      <c r="G38" s="17"/>
      <c r="H38" s="17"/>
      <c r="I38" s="17"/>
      <c r="J38" s="17"/>
      <c r="K38" s="17"/>
      <c r="L38" s="17"/>
      <c r="M38" s="18"/>
    </row>
    <row r="39" spans="1:13" x14ac:dyDescent="0.2">
      <c r="A39" s="20"/>
      <c r="B39" s="20"/>
      <c r="C39" s="45"/>
      <c r="D39" s="45"/>
      <c r="E39" s="45"/>
      <c r="F39" s="45"/>
      <c r="G39" s="45"/>
      <c r="H39" s="45"/>
      <c r="I39" s="45"/>
      <c r="J39" s="45"/>
      <c r="K39" s="45"/>
      <c r="L39" s="45"/>
      <c r="M39" s="45"/>
    </row>
    <row r="40" spans="1:13" x14ac:dyDescent="0.2">
      <c r="A40" s="20"/>
      <c r="B40" s="20"/>
      <c r="C40" s="45"/>
      <c r="D40" s="45"/>
      <c r="E40" s="45"/>
      <c r="F40" s="45"/>
      <c r="G40" s="45"/>
      <c r="H40" s="45"/>
      <c r="I40" s="45"/>
      <c r="J40" s="45"/>
      <c r="K40" s="45"/>
      <c r="L40" s="45"/>
      <c r="M40" s="46"/>
    </row>
    <row r="41" spans="1:13" x14ac:dyDescent="0.2">
      <c r="A41" s="20"/>
      <c r="B41" s="20"/>
      <c r="C41" s="45"/>
      <c r="D41" s="45"/>
      <c r="E41" s="45"/>
      <c r="F41" s="45"/>
      <c r="G41" s="45"/>
      <c r="H41" s="45"/>
      <c r="I41" s="45"/>
      <c r="J41" s="45"/>
      <c r="K41" s="45"/>
      <c r="L41" s="45"/>
      <c r="M41" s="46"/>
    </row>
    <row r="42" spans="1:13" ht="14.25" x14ac:dyDescent="0.2">
      <c r="A42" s="16"/>
      <c r="B42" s="15"/>
      <c r="C42" s="17"/>
      <c r="D42" s="17"/>
      <c r="E42" s="17"/>
      <c r="F42" s="17"/>
      <c r="G42" s="17"/>
      <c r="H42" s="17"/>
      <c r="I42" s="17"/>
      <c r="J42" s="17"/>
      <c r="K42" s="17"/>
      <c r="L42" s="17"/>
      <c r="M42" s="18"/>
    </row>
    <row r="43" spans="1:13" x14ac:dyDescent="0.2">
      <c r="A43" s="20"/>
      <c r="B43" s="20"/>
      <c r="C43" s="45"/>
      <c r="D43" s="45"/>
      <c r="E43" s="45"/>
      <c r="F43" s="45"/>
      <c r="G43" s="45"/>
      <c r="H43" s="45"/>
      <c r="I43" s="45"/>
      <c r="J43" s="45"/>
      <c r="K43" s="45"/>
      <c r="L43" s="45"/>
      <c r="M43" s="45"/>
    </row>
    <row r="44" spans="1:13" ht="14.25" x14ac:dyDescent="0.2">
      <c r="A44" s="16"/>
      <c r="B44" s="15"/>
      <c r="C44" s="17"/>
      <c r="D44" s="17"/>
      <c r="E44" s="17"/>
      <c r="F44" s="17"/>
      <c r="G44" s="17"/>
      <c r="H44" s="17"/>
      <c r="I44" s="17"/>
      <c r="J44" s="17"/>
      <c r="K44" s="17"/>
      <c r="L44" s="17"/>
      <c r="M44" s="18"/>
    </row>
    <row r="45" spans="1:13" ht="14.25" x14ac:dyDescent="0.2">
      <c r="A45" s="16"/>
      <c r="B45" s="15"/>
      <c r="C45" s="17"/>
      <c r="D45" s="17"/>
      <c r="E45" s="17"/>
      <c r="F45" s="17"/>
      <c r="G45" s="17"/>
      <c r="H45" s="17"/>
      <c r="I45" s="17"/>
      <c r="J45" s="17"/>
      <c r="K45" s="17"/>
      <c r="L45" s="17"/>
      <c r="M45" s="18"/>
    </row>
    <row r="46" spans="1:13" ht="14.25" x14ac:dyDescent="0.2">
      <c r="A46" s="16"/>
      <c r="B46" s="15"/>
      <c r="C46" s="17"/>
      <c r="D46" s="17"/>
      <c r="E46" s="17"/>
      <c r="F46" s="17"/>
      <c r="G46" s="17"/>
      <c r="H46" s="17"/>
      <c r="I46" s="17"/>
      <c r="J46" s="17"/>
      <c r="K46" s="17"/>
      <c r="L46" s="17"/>
      <c r="M46" s="18"/>
    </row>
    <row r="47" spans="1:13" ht="14.25" x14ac:dyDescent="0.2">
      <c r="A47" s="16"/>
      <c r="B47" s="15"/>
      <c r="C47" s="17"/>
      <c r="D47" s="17"/>
      <c r="E47" s="17"/>
      <c r="F47" s="17"/>
      <c r="G47" s="17"/>
      <c r="H47" s="17"/>
      <c r="I47" s="17"/>
      <c r="J47" s="17"/>
      <c r="K47" s="17"/>
      <c r="L47" s="17"/>
      <c r="M47" s="18"/>
    </row>
    <row r="48" spans="1:13" ht="14.25" x14ac:dyDescent="0.2">
      <c r="A48" s="16"/>
      <c r="B48" s="15"/>
      <c r="C48" s="17"/>
      <c r="D48" s="17"/>
      <c r="E48" s="17"/>
      <c r="F48" s="17"/>
      <c r="G48" s="17"/>
      <c r="H48" s="17"/>
      <c r="I48" s="17"/>
      <c r="J48" s="17"/>
      <c r="K48" s="17"/>
      <c r="L48" s="17"/>
      <c r="M48" s="18"/>
    </row>
    <row r="49" spans="1:13" ht="14.25" x14ac:dyDescent="0.2">
      <c r="A49" s="16"/>
      <c r="B49" s="15"/>
      <c r="C49" s="17"/>
      <c r="D49" s="17"/>
      <c r="E49" s="17"/>
      <c r="F49" s="17"/>
      <c r="G49" s="17"/>
      <c r="H49" s="17"/>
      <c r="I49" s="17"/>
      <c r="J49" s="17"/>
      <c r="K49" s="17"/>
      <c r="L49" s="17"/>
      <c r="M49" s="18"/>
    </row>
    <row r="50" spans="1:13" ht="14.25" x14ac:dyDescent="0.2">
      <c r="A50" s="16"/>
      <c r="B50" s="15"/>
      <c r="C50" s="17"/>
      <c r="D50" s="17"/>
      <c r="E50" s="17"/>
      <c r="F50" s="17"/>
      <c r="G50" s="17"/>
      <c r="H50" s="17"/>
      <c r="I50" s="17"/>
      <c r="J50" s="17"/>
      <c r="K50" s="17"/>
      <c r="L50" s="17"/>
      <c r="M50" s="18"/>
    </row>
    <row r="51" spans="1:13" ht="14.25" x14ac:dyDescent="0.2">
      <c r="A51" s="16"/>
      <c r="B51" s="15"/>
      <c r="C51" s="17"/>
      <c r="D51" s="17"/>
      <c r="E51" s="17"/>
      <c r="F51" s="17"/>
      <c r="G51" s="17"/>
      <c r="H51" s="17"/>
      <c r="I51" s="17"/>
      <c r="J51" s="17"/>
      <c r="K51" s="17"/>
      <c r="L51" s="17"/>
      <c r="M51" s="18"/>
    </row>
    <row r="52" spans="1:13" ht="14.25" x14ac:dyDescent="0.2">
      <c r="A52" s="16"/>
      <c r="B52" s="15"/>
      <c r="C52" s="17"/>
      <c r="D52" s="17"/>
      <c r="E52" s="17"/>
      <c r="F52" s="17"/>
      <c r="G52" s="17"/>
      <c r="H52" s="17"/>
      <c r="I52" s="17"/>
      <c r="J52" s="17"/>
      <c r="K52" s="17"/>
      <c r="L52" s="17"/>
      <c r="M52" s="18"/>
    </row>
    <row r="53" spans="1:13" ht="14.25" x14ac:dyDescent="0.2">
      <c r="A53" s="16"/>
      <c r="B53" s="15"/>
      <c r="C53" s="17"/>
      <c r="D53" s="17"/>
      <c r="E53" s="17"/>
      <c r="F53" s="17"/>
      <c r="G53" s="17"/>
      <c r="H53" s="17"/>
      <c r="I53" s="17"/>
      <c r="J53" s="17"/>
      <c r="K53" s="17"/>
      <c r="L53" s="17"/>
      <c r="M53" s="18"/>
    </row>
  </sheetData>
  <sheetProtection sheet="1" objects="1" scenarios="1" selectLockedCells="1"/>
  <mergeCells count="14">
    <mergeCell ref="A31:M33"/>
    <mergeCell ref="C4:H4"/>
    <mergeCell ref="L4:M4"/>
    <mergeCell ref="A7:M7"/>
    <mergeCell ref="A9:M9"/>
    <mergeCell ref="A10:M10"/>
    <mergeCell ref="A11:M11"/>
    <mergeCell ref="J13:J14"/>
    <mergeCell ref="K13:K14"/>
    <mergeCell ref="A13:B14"/>
    <mergeCell ref="C13:I13"/>
    <mergeCell ref="A12:M12"/>
    <mergeCell ref="L13:L14"/>
    <mergeCell ref="M13:M14"/>
  </mergeCells>
  <phoneticPr fontId="19" type="noConversion"/>
  <conditionalFormatting sqref="I29 I16:I19 I23:I26">
    <cfRule type="cellIs" dxfId="45" priority="26" stopIfTrue="1" operator="notEqual">
      <formula>MargError(SUM(C16:H16),I16)</formula>
    </cfRule>
  </conditionalFormatting>
  <conditionalFormatting sqref="C20:H20">
    <cfRule type="cellIs" dxfId="44" priority="22" stopIfTrue="1" operator="notEqual">
      <formula>MargError(SUM(C17:C19),C20)</formula>
    </cfRule>
  </conditionalFormatting>
  <conditionalFormatting sqref="I20">
    <cfRule type="cellIs" dxfId="43" priority="23" stopIfTrue="1" operator="notEqual">
      <formula>MargError(SUM(C20:H20),I20)</formula>
    </cfRule>
  </conditionalFormatting>
  <conditionalFormatting sqref="C27:H27">
    <cfRule type="cellIs" dxfId="42" priority="19" stopIfTrue="1" operator="notEqual">
      <formula>MargError(SUM(C24:C26),C27)</formula>
    </cfRule>
  </conditionalFormatting>
  <conditionalFormatting sqref="I27">
    <cfRule type="cellIs" dxfId="41" priority="20" stopIfTrue="1" operator="notEqual">
      <formula>MargError(SUM(C27:H27),I27)</formula>
    </cfRule>
  </conditionalFormatting>
  <conditionalFormatting sqref="M35:M38 M40:M42">
    <cfRule type="cellIs" dxfId="40" priority="11" stopIfTrue="1" operator="lessThan">
      <formula>M33</formula>
    </cfRule>
    <cfRule type="cellIs" dxfId="39" priority="12" stopIfTrue="1" operator="notEqual">
      <formula>MargError(SUM($M$44,$M$37,$M$29,$M$22),$M$50)</formula>
    </cfRule>
  </conditionalFormatting>
  <conditionalFormatting sqref="M44:M53">
    <cfRule type="cellIs" dxfId="38" priority="9" stopIfTrue="1" operator="lessThan">
      <formula>M42</formula>
    </cfRule>
    <cfRule type="cellIs" dxfId="37" priority="10" stopIfTrue="1" operator="notEqual">
      <formula>MargError(SUM($M$44,$M$37,$M$29,$M$22),$M$50)</formula>
    </cfRule>
  </conditionalFormatting>
  <conditionalFormatting sqref="M6">
    <cfRule type="cellIs" dxfId="36" priority="1" stopIfTrue="1" operator="lessThan">
      <formula>#REF!</formula>
    </cfRule>
    <cfRule type="cellIs" dxfId="35" priority="2" stopIfTrue="1" operator="notEqual">
      <formula>MargError(SUM($M$46,$M$38,$M$29,$M$22),$M$53)</formula>
    </cfRule>
  </conditionalFormatting>
  <conditionalFormatting sqref="M8">
    <cfRule type="cellIs" dxfId="34" priority="3" stopIfTrue="1" operator="lessThan">
      <formula>M6</formula>
    </cfRule>
    <cfRule type="cellIs" dxfId="33" priority="4" stopIfTrue="1" operator="notEqual">
      <formula>MargError(SUM($M$46,$M$38,$M$29,$M$22),$M$53)</formula>
    </cfRule>
  </conditionalFormatting>
  <conditionalFormatting sqref="M5">
    <cfRule type="cellIs" dxfId="32" priority="5" stopIfTrue="1" operator="lessThan">
      <formula>M1</formula>
    </cfRule>
    <cfRule type="cellIs" dxfId="31" priority="6" stopIfTrue="1" operator="notEqual">
      <formula>MargError(SUM($M$46,$M$38,$M$29,$M$22),$M$53)</formula>
    </cfRule>
  </conditionalFormatting>
  <conditionalFormatting sqref="M1:M3">
    <cfRule type="cellIs" dxfId="30" priority="7" stopIfTrue="1" operator="lessThan">
      <formula>#REF!</formula>
    </cfRule>
    <cfRule type="cellIs" dxfId="29" priority="8" stopIfTrue="1" operator="notEqual">
      <formula>MargError(SUM($M$46,$M$38,$M$29,$M$22),$M$53)</formula>
    </cfRule>
  </conditionalFormatting>
  <pageMargins left="0.19685039370078741" right="0.19685039370078741" top="0.39370078740157483" bottom="0.98425196850393704" header="0.51181102362204722" footer="0.51181102362204722"/>
  <pageSetup paperSize="9" scale="87"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12</vt:i4>
      </vt:variant>
    </vt:vector>
  </HeadingPairs>
  <TitlesOfParts>
    <vt:vector size="29" baseType="lpstr">
      <vt:lpstr>Cover</vt:lpstr>
      <vt:lpstr>Table 1A</vt:lpstr>
      <vt:lpstr>Table 1B</vt:lpstr>
      <vt:lpstr>Table 1C</vt:lpstr>
      <vt:lpstr>Table 2A</vt:lpstr>
      <vt:lpstr>Table 2B</vt:lpstr>
      <vt:lpstr>Table 2C</vt:lpstr>
      <vt:lpstr>Table 3A</vt:lpstr>
      <vt:lpstr>Table 3B</vt:lpstr>
      <vt:lpstr>Table 3C</vt:lpstr>
      <vt:lpstr>Table 4</vt:lpstr>
      <vt:lpstr>Table 5</vt:lpstr>
      <vt:lpstr>Table 6A</vt:lpstr>
      <vt:lpstr>Table 6B</vt:lpstr>
      <vt:lpstr>Table 6C</vt:lpstr>
      <vt:lpstr>Table 6D</vt:lpstr>
      <vt:lpstr>Table 6E</vt:lpstr>
      <vt:lpstr>'Table 1A'!Druckbereich</vt:lpstr>
      <vt:lpstr>'Table 1B'!Druckbereich</vt:lpstr>
      <vt:lpstr>'Table 1C'!Druckbereich</vt:lpstr>
      <vt:lpstr>'Table 2A'!Druckbereich</vt:lpstr>
      <vt:lpstr>'Table 2B'!Druckbereich</vt:lpstr>
      <vt:lpstr>'Table 2C'!Druckbereich</vt:lpstr>
      <vt:lpstr>'Table 4'!Druckbereich</vt:lpstr>
      <vt:lpstr>'Table 6A'!Druckbereich</vt:lpstr>
      <vt:lpstr>'Table 6B'!Druckbereich</vt:lpstr>
      <vt:lpstr>'Table 6C'!Druckbereich</vt:lpstr>
      <vt:lpstr>'Table 6D'!Druckbereich</vt:lpstr>
      <vt:lpstr>'Table 6E'!Druckbereich</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s1504cz</dc:creator>
  <cp:lastModifiedBy>Svenja Schäfer</cp:lastModifiedBy>
  <cp:lastPrinted>2016-06-06T12:21:37Z</cp:lastPrinted>
  <dcterms:created xsi:type="dcterms:W3CDTF">2009-10-01T13:55:19Z</dcterms:created>
  <dcterms:modified xsi:type="dcterms:W3CDTF">2022-01-20T10:44:57Z</dcterms:modified>
</cp:coreProperties>
</file>