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filterPrivacy="1" showInkAnnotation="0" codeName="DieseArbeitsmappe" defaultThemeVersion="124226"/>
  <xr:revisionPtr revIDLastSave="0" documentId="13_ncr:1_{5D17B7F7-CA4B-4D0D-9AAF-4FDBD7105B7B}" xr6:coauthVersionLast="47" xr6:coauthVersionMax="47" xr10:uidLastSave="{00000000-0000-0000-0000-000000000000}"/>
  <bookViews>
    <workbookView xWindow="-120" yWindow="-120" windowWidth="29040" windowHeight="15720" tabRatio="890" xr2:uid="{00000000-000D-0000-FFFF-FFFF00000000}"/>
  </bookViews>
  <sheets>
    <sheet name="M1_T1A" sheetId="9" r:id="rId1"/>
    <sheet name="M2_T2A" sheetId="13" r:id="rId2"/>
    <sheet name="M2_T3A (1)" sheetId="33" r:id="rId3"/>
    <sheet name="M2_T3A (2)" sheetId="38" r:id="rId4"/>
    <sheet name="M2_T3B" sheetId="20" r:id="rId5"/>
    <sheet name="M2_T4A" sheetId="15" r:id="rId6"/>
    <sheet name="M2_T4B" sheetId="23" r:id="rId7"/>
    <sheet name="M2_T5A" sheetId="16" r:id="rId8"/>
    <sheet name="M3_T1A" sheetId="17" r:id="rId9"/>
    <sheet name="M4_T1A" sheetId="19" r:id="rId10"/>
    <sheet name="M4_T1B" sheetId="26" r:id="rId11"/>
    <sheet name="M4_T1C (1)" sheetId="27" r:id="rId12"/>
    <sheet name="M4_T1C (2)" sheetId="39" r:id="rId13"/>
    <sheet name="M4_T1D (1)" sheetId="28" r:id="rId14"/>
    <sheet name="M4_T1D (2)" sheetId="40" r:id="rId15"/>
    <sheet name="M4_T2A" sheetId="29" r:id="rId16"/>
  </sheets>
  <definedNames>
    <definedName name="_xlnm.Print_Area" localSheetId="0">M1_T1A!$A$1:$AA$39</definedName>
    <definedName name="_xlnm.Print_Area" localSheetId="1">M2_T2A!$A$1:$AC$41</definedName>
    <definedName name="_xlnm.Print_Area" localSheetId="2">'M2_T3A (1)'!$A$1:$AC$40</definedName>
    <definedName name="_xlnm.Print_Area" localSheetId="3">'M2_T3A (2)'!$A$1:$AB$40</definedName>
    <definedName name="_xlnm.Print_Area" localSheetId="4">M2_T3B!$A$1:$W$40</definedName>
    <definedName name="_xlnm.Print_Area" localSheetId="5">M2_T4A!$A$1:$AB$40</definedName>
    <definedName name="_xlnm.Print_Area" localSheetId="6">M2_T4B!$A$1:$X$40</definedName>
    <definedName name="_xlnm.Print_Area" localSheetId="7">M2_T5A!$A$1:$Q$40</definedName>
    <definedName name="_xlnm.Print_Area" localSheetId="8">M3_T1A!$A$1:$K$40</definedName>
    <definedName name="_xlnm.Print_Area" localSheetId="9">M4_T1A!$A$1:$M$37</definedName>
    <definedName name="_xlnm.Print_Area" localSheetId="10">M4_T1B!$A$1:$AD$40</definedName>
    <definedName name="_xlnm.Print_Area" localSheetId="11">'M4_T1C (1)'!$A$1:$AA$40</definedName>
    <definedName name="_xlnm.Print_Area" localSheetId="12">'M4_T1C (2)'!$A$1:$AC$38</definedName>
    <definedName name="_xlnm.Print_Area" localSheetId="13">'M4_T1D (1)'!$A$1:$Y$40</definedName>
    <definedName name="_xlnm.Print_Area" localSheetId="14">'M4_T1D (2)'!$A$1:$T$41</definedName>
    <definedName name="_xlnm.Print_Area" localSheetId="15">M4_T2A!$A$1:$AB$40</definedName>
    <definedName name="Print_Area" localSheetId="0">M1_T1A!$A$1:$N$38</definedName>
    <definedName name="Print_Area" localSheetId="1">M2_T2A!$A$1:$R$41</definedName>
    <definedName name="Print_Area" localSheetId="2">'M2_T3A (1)'!$A$1:$O$39</definedName>
    <definedName name="Print_Area" localSheetId="3">'M2_T3A (2)'!$A$1:$O$39</definedName>
    <definedName name="Print_Area" localSheetId="4">M2_T3B!$A$1:$K$39</definedName>
    <definedName name="Print_Area" localSheetId="5">M2_T4A!$A$1:$O$39</definedName>
    <definedName name="Print_Area" localSheetId="6">M2_T4B!$A$1:$M$39</definedName>
    <definedName name="Print_Area" localSheetId="7">M2_T5A!$A$1:$I$39</definedName>
    <definedName name="Print_Area" localSheetId="8">M3_T1A!$A$1:$J$24</definedName>
    <definedName name="Print_Area" localSheetId="9">M4_T1A!$A$1:$G$36</definedName>
    <definedName name="Print_Area" localSheetId="10">M4_T1B!$A$1:$O$39</definedName>
    <definedName name="Print_Area" localSheetId="11">'M4_T1C (1)'!$A$1:$R$39</definedName>
    <definedName name="Print_Area" localSheetId="12">'M4_T1C (2)'!$A$1:$X$37</definedName>
    <definedName name="Print_Area" localSheetId="13">'M4_T1D (1)'!$A$1:$O$39</definedName>
    <definedName name="Print_Area" localSheetId="14">'M4_T1D (2)'!$A$1:$O$40</definedName>
    <definedName name="Print_Area" localSheetId="15">M4_T2A!$A$1:$N$39</definedName>
    <definedName name="Print_Titles" localSheetId="2">'M2_T3A (1)'!#REF!</definedName>
    <definedName name="Print_Titles" localSheetId="3">'M2_T3A (2)'!#REF!</definedName>
    <definedName name="Print_Titles" localSheetId="4">M2_T3B!$1:$7</definedName>
    <definedName name="Print_Titles" localSheetId="11">'M4_T1C (1)'!#REF!</definedName>
    <definedName name="Print_Titles" localSheetId="12">'M4_T1C (2)'!#REF!</definedName>
    <definedName name="Print_Titles" localSheetId="13">'M4_T1D (1)'!#REF!</definedName>
    <definedName name="Print_Titles" localSheetId="14">'M4_T1D (2)'!#REF!</definedName>
    <definedName name="xlsHost_AW1_M1_T1A_BBFBOPA">M1_T1A!$A$32:$Z$36</definedName>
    <definedName name="xlsHost_AW1_M1_T1A_BBFBOPJ">M1_T1A!$A$18:$Z$22</definedName>
    <definedName name="xlsHost_AW1_M2_T2A_BBFBOPA">M2_T2A!$A$35:$AB$39</definedName>
    <definedName name="xlsHost_AW1_M2_T2A_BBFBOPJ">M2_T2A!$A$21:$AB$25</definedName>
    <definedName name="xlsHost_AW1_M2_T3A1_BBFBOPA">'M2_T3A (1)'!$A$33:$AB$37</definedName>
    <definedName name="xlsHost_AW1_M2_T3A1_BBFBOPJ">'M2_T3A (1)'!$A$19:$AB$23</definedName>
    <definedName name="xlsHost_AW1_M2_T3A2_BBFBOPA">'M2_T3A (2)'!$A$33:$AA$37</definedName>
    <definedName name="xlsHost_AW1_M2_T3A2_BBFBOPJ">'M2_T3A (2)'!$A$19:$AA$23</definedName>
    <definedName name="xlsHost_AW1_M2_T3B_BBFBOPA">M2_T3B!$A$33:$V$37</definedName>
    <definedName name="xlsHost_AW1_M2_T3B_BBFBOPJ">M2_T3B!$A$19:$V$23</definedName>
    <definedName name="xlsHost_AW1_M2_T4A_BBFBOPA">M2_T4A!$A$33:$AA$37</definedName>
    <definedName name="xlsHost_AW1_M2_T4A_BBFBOPJ">M2_T4A!$A$19:$AA$23</definedName>
    <definedName name="xlsHost_AW1_M2_T4B_BBFBOPA">M2_T4B!$A$33:$W$37</definedName>
    <definedName name="xlsHost_AW1_M2_T4B_BBFBOPJ">M2_T4B!$A$19:$W$23</definedName>
    <definedName name="xlsHost_AW1_M2_T5A_BBFBOPA">M2_T5A!$A$33:$P$37</definedName>
    <definedName name="xlsHost_AW1_M2_T5A_BBFBOPJ">M2_T5A!$A$19:$P$23</definedName>
    <definedName name="xlsHost_AW1_M3_T1A_BBFBOPA">M3_T1A!$A$34:$J$38</definedName>
    <definedName name="xlsHost_AW1_M3_T1A_BBFBOPJ">M3_T1A!$A$20:$J$24</definedName>
    <definedName name="xlsHost_AW1_M4_T1A_BBFBOPA">M4_T1A!$A$30:$L$34</definedName>
    <definedName name="xlsHost_AW1_M4_T1A_BBFBOPJ">M4_T1A!$A$16:$L$20</definedName>
    <definedName name="xlsHost_AW1_M4_T1B_BBFBOPA">M4_T1B!$A$33:$AC$37</definedName>
    <definedName name="xlsHost_AW1_M4_T1B_BBFBOPJ">M4_T1B!$A$19:$AC$23</definedName>
    <definedName name="xlsHost_AW1_M4_T1C1_BBFBOPA">'M4_T1C (1)'!$A$33:$Z$37</definedName>
    <definedName name="xlsHost_AW1_M4_T1C1_BBFBOPJ">'M4_T1C (1)'!$A$19:$Z$23</definedName>
    <definedName name="xlsHost_AW1_M4_T1C2_BBFBOPA">'M4_T1C (2)'!$A$31:$AB$35</definedName>
    <definedName name="xlsHost_AW1_M4_T1C2_BBFBOPJ">'M4_T1C (2)'!$A$17:$AB$21</definedName>
    <definedName name="xlsHost_AW1_M4_T1D1_BBFBOPA">'M4_T1D (1)'!$A$33:$X$37</definedName>
    <definedName name="xlsHost_AW1_M4_T1D1_BBFBOPJ">'M4_T1D (1)'!$A$19:$X$23</definedName>
    <definedName name="xlsHost_AW1_M4_T1D2_BBFBJ">'M4_T1D (2)'!$A$20:$S$24</definedName>
    <definedName name="xlsHost_AW1_M4_T1D2_BBFBOPA">'M4_T1D (2)'!$A$34:$S$38</definedName>
    <definedName name="xlsHost_AW1_M4_T2A_BBFBOPA">M4_T2A!$A$33:$AA$37</definedName>
    <definedName name="xlsHost_AW1_M4_T2A_BBFBOPJ">M4_T2A!$A$19:$AA$23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29" l="1"/>
  <c r="D27" i="29"/>
  <c r="E27" i="29"/>
  <c r="F27" i="29"/>
  <c r="G27" i="29"/>
  <c r="H27" i="29"/>
  <c r="I27" i="29"/>
  <c r="J27" i="29"/>
  <c r="K27" i="29"/>
  <c r="L27" i="29"/>
  <c r="M27" i="29"/>
  <c r="N27" i="29"/>
  <c r="O27" i="29"/>
  <c r="P27" i="29"/>
  <c r="Q27" i="29"/>
  <c r="R27" i="29"/>
  <c r="S27" i="29"/>
  <c r="T27" i="29"/>
  <c r="U27" i="29"/>
  <c r="V27" i="29"/>
  <c r="W27" i="29"/>
  <c r="X27" i="29"/>
  <c r="Y27" i="29"/>
  <c r="Z27" i="29"/>
  <c r="AA27" i="29"/>
  <c r="C28" i="29"/>
  <c r="D28" i="29"/>
  <c r="E28" i="29"/>
  <c r="F28" i="29"/>
  <c r="G28" i="29"/>
  <c r="H28" i="29"/>
  <c r="I28" i="29"/>
  <c r="J28" i="29"/>
  <c r="K28" i="29"/>
  <c r="L28" i="29"/>
  <c r="M28" i="29"/>
  <c r="N28" i="29"/>
  <c r="O28" i="29"/>
  <c r="P28" i="29"/>
  <c r="Q28" i="29"/>
  <c r="R28" i="29"/>
  <c r="S28" i="29"/>
  <c r="T28" i="29"/>
  <c r="U28" i="29"/>
  <c r="V28" i="29"/>
  <c r="W28" i="29"/>
  <c r="X28" i="29"/>
  <c r="Y28" i="29"/>
  <c r="Z28" i="29"/>
  <c r="AA28" i="29"/>
  <c r="C29" i="29"/>
  <c r="D29" i="29"/>
  <c r="E29" i="29"/>
  <c r="F29" i="29"/>
  <c r="G29" i="29"/>
  <c r="H29" i="29"/>
  <c r="I29" i="29"/>
  <c r="J29" i="29"/>
  <c r="K29" i="29"/>
  <c r="L29" i="29"/>
  <c r="M29" i="29"/>
  <c r="N29" i="29"/>
  <c r="O29" i="29"/>
  <c r="P29" i="29"/>
  <c r="Q29" i="29"/>
  <c r="R29" i="29"/>
  <c r="S29" i="29"/>
  <c r="T29" i="29"/>
  <c r="U29" i="29"/>
  <c r="V29" i="29"/>
  <c r="W29" i="29"/>
  <c r="X29" i="29"/>
  <c r="Y29" i="29"/>
  <c r="Z29" i="29"/>
  <c r="AA29" i="29"/>
  <c r="C30" i="29"/>
  <c r="D30" i="29"/>
  <c r="E30" i="29"/>
  <c r="F30" i="29"/>
  <c r="G30" i="29"/>
  <c r="H30" i="29"/>
  <c r="I30" i="29"/>
  <c r="J30" i="29"/>
  <c r="K30" i="29"/>
  <c r="L30" i="29"/>
  <c r="M30" i="29"/>
  <c r="N30" i="29"/>
  <c r="O30" i="29"/>
  <c r="P30" i="29"/>
  <c r="Q30" i="29"/>
  <c r="R30" i="29"/>
  <c r="S30" i="29"/>
  <c r="T30" i="29"/>
  <c r="U30" i="29"/>
  <c r="V30" i="29"/>
  <c r="W30" i="29"/>
  <c r="X30" i="29"/>
  <c r="Y30" i="29"/>
  <c r="Z30" i="29"/>
  <c r="AA30" i="29"/>
  <c r="B28" i="29"/>
  <c r="B29" i="29"/>
  <c r="B30" i="29"/>
  <c r="B27" i="29"/>
  <c r="C28" i="40"/>
  <c r="D28" i="40"/>
  <c r="E28" i="40"/>
  <c r="F28" i="40"/>
  <c r="G28" i="40"/>
  <c r="H28" i="40"/>
  <c r="I28" i="40"/>
  <c r="J28" i="40"/>
  <c r="K28" i="40"/>
  <c r="L28" i="40"/>
  <c r="M28" i="40"/>
  <c r="N28" i="40"/>
  <c r="O28" i="40"/>
  <c r="P28" i="40"/>
  <c r="Q28" i="40"/>
  <c r="R28" i="40"/>
  <c r="S28" i="40"/>
  <c r="C29" i="40"/>
  <c r="D29" i="40"/>
  <c r="E29" i="40"/>
  <c r="F29" i="40"/>
  <c r="G29" i="40"/>
  <c r="H29" i="40"/>
  <c r="I29" i="40"/>
  <c r="J29" i="40"/>
  <c r="K29" i="40"/>
  <c r="L29" i="40"/>
  <c r="M29" i="40"/>
  <c r="N29" i="40"/>
  <c r="O29" i="40"/>
  <c r="P29" i="40"/>
  <c r="Q29" i="40"/>
  <c r="R29" i="40"/>
  <c r="S29" i="40"/>
  <c r="C30" i="40"/>
  <c r="D30" i="40"/>
  <c r="E30" i="40"/>
  <c r="F30" i="40"/>
  <c r="G30" i="40"/>
  <c r="H30" i="40"/>
  <c r="I30" i="40"/>
  <c r="J30" i="40"/>
  <c r="K30" i="40"/>
  <c r="L30" i="40"/>
  <c r="M30" i="40"/>
  <c r="N30" i="40"/>
  <c r="O30" i="40"/>
  <c r="P30" i="40"/>
  <c r="Q30" i="40"/>
  <c r="R30" i="40"/>
  <c r="S30" i="40"/>
  <c r="C31" i="40"/>
  <c r="D31" i="40"/>
  <c r="E31" i="40"/>
  <c r="F31" i="40"/>
  <c r="G31" i="40"/>
  <c r="H31" i="40"/>
  <c r="I31" i="40"/>
  <c r="J31" i="40"/>
  <c r="K31" i="40"/>
  <c r="L31" i="40"/>
  <c r="M31" i="40"/>
  <c r="N31" i="40"/>
  <c r="O31" i="40"/>
  <c r="P31" i="40"/>
  <c r="Q31" i="40"/>
  <c r="R31" i="40"/>
  <c r="S31" i="40"/>
  <c r="B29" i="40"/>
  <c r="B30" i="40"/>
  <c r="B31" i="40"/>
  <c r="B28" i="40"/>
  <c r="C27" i="28"/>
  <c r="D27" i="28"/>
  <c r="E27" i="28"/>
  <c r="F27" i="28"/>
  <c r="G27" i="28"/>
  <c r="H27" i="28"/>
  <c r="I27" i="28"/>
  <c r="J27" i="28"/>
  <c r="K27" i="28"/>
  <c r="L27" i="28"/>
  <c r="M27" i="28"/>
  <c r="N27" i="28"/>
  <c r="O27" i="28"/>
  <c r="P27" i="28"/>
  <c r="Q27" i="28"/>
  <c r="R27" i="28"/>
  <c r="S27" i="28"/>
  <c r="T27" i="28"/>
  <c r="U27" i="28"/>
  <c r="V27" i="28"/>
  <c r="W27" i="28"/>
  <c r="X27" i="28"/>
  <c r="C28" i="28"/>
  <c r="D28" i="28"/>
  <c r="E28" i="28"/>
  <c r="F28" i="28"/>
  <c r="G28" i="28"/>
  <c r="H28" i="28"/>
  <c r="I28" i="28"/>
  <c r="J28" i="28"/>
  <c r="K28" i="28"/>
  <c r="L28" i="28"/>
  <c r="M28" i="28"/>
  <c r="N28" i="28"/>
  <c r="O28" i="28"/>
  <c r="P28" i="28"/>
  <c r="Q28" i="28"/>
  <c r="R28" i="28"/>
  <c r="S28" i="28"/>
  <c r="T28" i="28"/>
  <c r="U28" i="28"/>
  <c r="V28" i="28"/>
  <c r="W28" i="28"/>
  <c r="X28" i="28"/>
  <c r="C29" i="28"/>
  <c r="D29" i="28"/>
  <c r="E29" i="28"/>
  <c r="F29" i="28"/>
  <c r="G29" i="28"/>
  <c r="H29" i="28"/>
  <c r="I29" i="28"/>
  <c r="J29" i="28"/>
  <c r="K29" i="28"/>
  <c r="L29" i="28"/>
  <c r="M29" i="28"/>
  <c r="N29" i="28"/>
  <c r="O29" i="28"/>
  <c r="P29" i="28"/>
  <c r="Q29" i="28"/>
  <c r="R29" i="28"/>
  <c r="S29" i="28"/>
  <c r="T29" i="28"/>
  <c r="U29" i="28"/>
  <c r="V29" i="28"/>
  <c r="W29" i="28"/>
  <c r="X29" i="28"/>
  <c r="C30" i="28"/>
  <c r="D30" i="28"/>
  <c r="E30" i="28"/>
  <c r="F30" i="28"/>
  <c r="G30" i="28"/>
  <c r="H30" i="28"/>
  <c r="I30" i="28"/>
  <c r="J30" i="28"/>
  <c r="K30" i="28"/>
  <c r="L30" i="28"/>
  <c r="M30" i="28"/>
  <c r="N30" i="28"/>
  <c r="O30" i="28"/>
  <c r="P30" i="28"/>
  <c r="Q30" i="28"/>
  <c r="R30" i="28"/>
  <c r="S30" i="28"/>
  <c r="T30" i="28"/>
  <c r="U30" i="28"/>
  <c r="V30" i="28"/>
  <c r="W30" i="28"/>
  <c r="X30" i="28"/>
  <c r="B28" i="28"/>
  <c r="B29" i="28"/>
  <c r="B30" i="28"/>
  <c r="B27" i="28"/>
  <c r="C25" i="39"/>
  <c r="D25" i="39"/>
  <c r="E25" i="39"/>
  <c r="F25" i="39"/>
  <c r="G25" i="39"/>
  <c r="H25" i="39"/>
  <c r="I25" i="39"/>
  <c r="J25" i="39"/>
  <c r="K25" i="39"/>
  <c r="L25" i="39"/>
  <c r="M25" i="39"/>
  <c r="N25" i="39"/>
  <c r="O25" i="39"/>
  <c r="P25" i="39"/>
  <c r="Q25" i="39"/>
  <c r="R25" i="39"/>
  <c r="S25" i="39"/>
  <c r="T25" i="39"/>
  <c r="U25" i="39"/>
  <c r="V25" i="39"/>
  <c r="W25" i="39"/>
  <c r="X25" i="39"/>
  <c r="Y25" i="39"/>
  <c r="Z25" i="39"/>
  <c r="AA25" i="39"/>
  <c r="AB25" i="39"/>
  <c r="C26" i="39"/>
  <c r="D26" i="39"/>
  <c r="E26" i="39"/>
  <c r="F26" i="39"/>
  <c r="G26" i="39"/>
  <c r="H26" i="39"/>
  <c r="I26" i="39"/>
  <c r="J26" i="39"/>
  <c r="K26" i="39"/>
  <c r="L26" i="39"/>
  <c r="M26" i="39"/>
  <c r="N26" i="39"/>
  <c r="O26" i="39"/>
  <c r="P26" i="39"/>
  <c r="Q26" i="39"/>
  <c r="R26" i="39"/>
  <c r="S26" i="39"/>
  <c r="T26" i="39"/>
  <c r="U26" i="39"/>
  <c r="V26" i="39"/>
  <c r="W26" i="39"/>
  <c r="X26" i="39"/>
  <c r="Y26" i="39"/>
  <c r="Z26" i="39"/>
  <c r="AA26" i="39"/>
  <c r="AB26" i="39"/>
  <c r="C27" i="39"/>
  <c r="D27" i="39"/>
  <c r="E27" i="39"/>
  <c r="F27" i="39"/>
  <c r="G27" i="39"/>
  <c r="H27" i="39"/>
  <c r="I27" i="39"/>
  <c r="J27" i="39"/>
  <c r="K27" i="39"/>
  <c r="L27" i="39"/>
  <c r="M27" i="39"/>
  <c r="N27" i="39"/>
  <c r="O27" i="39"/>
  <c r="P27" i="39"/>
  <c r="Q27" i="39"/>
  <c r="R27" i="39"/>
  <c r="S27" i="39"/>
  <c r="T27" i="39"/>
  <c r="U27" i="39"/>
  <c r="V27" i="39"/>
  <c r="W27" i="39"/>
  <c r="X27" i="39"/>
  <c r="Y27" i="39"/>
  <c r="Z27" i="39"/>
  <c r="AA27" i="39"/>
  <c r="AB27" i="39"/>
  <c r="C28" i="39"/>
  <c r="D28" i="39"/>
  <c r="E28" i="39"/>
  <c r="F28" i="39"/>
  <c r="G28" i="39"/>
  <c r="H28" i="39"/>
  <c r="I28" i="39"/>
  <c r="J28" i="39"/>
  <c r="K28" i="39"/>
  <c r="L28" i="39"/>
  <c r="M28" i="39"/>
  <c r="N28" i="39"/>
  <c r="O28" i="39"/>
  <c r="P28" i="39"/>
  <c r="Q28" i="39"/>
  <c r="R28" i="39"/>
  <c r="S28" i="39"/>
  <c r="T28" i="39"/>
  <c r="U28" i="39"/>
  <c r="V28" i="39"/>
  <c r="W28" i="39"/>
  <c r="X28" i="39"/>
  <c r="Y28" i="39"/>
  <c r="Z28" i="39"/>
  <c r="AA28" i="39"/>
  <c r="AB28" i="39"/>
  <c r="B26" i="39"/>
  <c r="B27" i="39"/>
  <c r="B28" i="39"/>
  <c r="B25" i="39"/>
  <c r="C27" i="27"/>
  <c r="D27" i="27"/>
  <c r="E27" i="27"/>
  <c r="F27" i="27"/>
  <c r="G27" i="27"/>
  <c r="H27" i="27"/>
  <c r="I27" i="27"/>
  <c r="J27" i="27"/>
  <c r="K27" i="27"/>
  <c r="L27" i="27"/>
  <c r="M27" i="27"/>
  <c r="N27" i="27"/>
  <c r="O27" i="27"/>
  <c r="P27" i="27"/>
  <c r="Q27" i="27"/>
  <c r="R27" i="27"/>
  <c r="S27" i="27"/>
  <c r="T27" i="27"/>
  <c r="U27" i="27"/>
  <c r="V27" i="27"/>
  <c r="W27" i="27"/>
  <c r="X27" i="27"/>
  <c r="Y27" i="27"/>
  <c r="Z27" i="27"/>
  <c r="C28" i="27"/>
  <c r="D28" i="27"/>
  <c r="E28" i="27"/>
  <c r="F28" i="27"/>
  <c r="G28" i="27"/>
  <c r="H28" i="27"/>
  <c r="I28" i="27"/>
  <c r="J28" i="27"/>
  <c r="K28" i="27"/>
  <c r="L28" i="27"/>
  <c r="M28" i="27"/>
  <c r="N28" i="27"/>
  <c r="O28" i="27"/>
  <c r="P28" i="27"/>
  <c r="Q28" i="27"/>
  <c r="R28" i="27"/>
  <c r="S28" i="27"/>
  <c r="T28" i="27"/>
  <c r="U28" i="27"/>
  <c r="V28" i="27"/>
  <c r="W28" i="27"/>
  <c r="X28" i="27"/>
  <c r="Y28" i="27"/>
  <c r="Z28" i="27"/>
  <c r="C29" i="27"/>
  <c r="D29" i="27"/>
  <c r="E29" i="27"/>
  <c r="F29" i="27"/>
  <c r="G29" i="27"/>
  <c r="H29" i="27"/>
  <c r="I29" i="27"/>
  <c r="J29" i="27"/>
  <c r="K29" i="27"/>
  <c r="L29" i="27"/>
  <c r="M29" i="27"/>
  <c r="N29" i="27"/>
  <c r="O29" i="27"/>
  <c r="P29" i="27"/>
  <c r="Q29" i="27"/>
  <c r="R29" i="27"/>
  <c r="S29" i="27"/>
  <c r="T29" i="27"/>
  <c r="U29" i="27"/>
  <c r="V29" i="27"/>
  <c r="W29" i="27"/>
  <c r="X29" i="27"/>
  <c r="Y29" i="27"/>
  <c r="Z29" i="27"/>
  <c r="C30" i="27"/>
  <c r="D30" i="27"/>
  <c r="E30" i="27"/>
  <c r="F30" i="27"/>
  <c r="G30" i="27"/>
  <c r="H30" i="27"/>
  <c r="I30" i="27"/>
  <c r="J30" i="27"/>
  <c r="K30" i="27"/>
  <c r="L30" i="27"/>
  <c r="M30" i="27"/>
  <c r="N30" i="27"/>
  <c r="O30" i="27"/>
  <c r="P30" i="27"/>
  <c r="Q30" i="27"/>
  <c r="R30" i="27"/>
  <c r="S30" i="27"/>
  <c r="T30" i="27"/>
  <c r="U30" i="27"/>
  <c r="V30" i="27"/>
  <c r="W30" i="27"/>
  <c r="X30" i="27"/>
  <c r="Y30" i="27"/>
  <c r="Z30" i="27"/>
  <c r="B28" i="27"/>
  <c r="B29" i="27"/>
  <c r="B30" i="27"/>
  <c r="B27" i="27"/>
  <c r="C27" i="26"/>
  <c r="D27" i="26"/>
  <c r="E27" i="26"/>
  <c r="F27" i="26"/>
  <c r="G27" i="26"/>
  <c r="H27" i="26"/>
  <c r="I27" i="26"/>
  <c r="J27" i="26"/>
  <c r="K27" i="26"/>
  <c r="L27" i="26"/>
  <c r="M27" i="26"/>
  <c r="N27" i="26"/>
  <c r="O27" i="26"/>
  <c r="P27" i="26"/>
  <c r="Q27" i="26"/>
  <c r="R27" i="26"/>
  <c r="S27" i="26"/>
  <c r="T27" i="26"/>
  <c r="U27" i="26"/>
  <c r="V27" i="26"/>
  <c r="W27" i="26"/>
  <c r="X27" i="26"/>
  <c r="Y27" i="26"/>
  <c r="Z27" i="26"/>
  <c r="AA27" i="26"/>
  <c r="AB27" i="26"/>
  <c r="AC27" i="26"/>
  <c r="C28" i="26"/>
  <c r="D28" i="26"/>
  <c r="E28" i="26"/>
  <c r="F28" i="26"/>
  <c r="G28" i="26"/>
  <c r="H28" i="26"/>
  <c r="I28" i="26"/>
  <c r="J28" i="26"/>
  <c r="K28" i="26"/>
  <c r="L28" i="26"/>
  <c r="M28" i="26"/>
  <c r="N28" i="26"/>
  <c r="O28" i="26"/>
  <c r="P28" i="26"/>
  <c r="Q28" i="26"/>
  <c r="R28" i="26"/>
  <c r="S28" i="26"/>
  <c r="T28" i="26"/>
  <c r="U28" i="26"/>
  <c r="V28" i="26"/>
  <c r="W28" i="26"/>
  <c r="X28" i="26"/>
  <c r="Y28" i="26"/>
  <c r="Z28" i="26"/>
  <c r="AA28" i="26"/>
  <c r="AB28" i="26"/>
  <c r="AC28" i="26"/>
  <c r="C29" i="26"/>
  <c r="D29" i="26"/>
  <c r="E29" i="26"/>
  <c r="F29" i="26"/>
  <c r="G29" i="26"/>
  <c r="H29" i="26"/>
  <c r="I29" i="26"/>
  <c r="J29" i="26"/>
  <c r="K29" i="26"/>
  <c r="L29" i="26"/>
  <c r="M29" i="26"/>
  <c r="N29" i="26"/>
  <c r="O29" i="26"/>
  <c r="P29" i="26"/>
  <c r="Q29" i="26"/>
  <c r="R29" i="26"/>
  <c r="S29" i="26"/>
  <c r="T29" i="26"/>
  <c r="U29" i="26"/>
  <c r="V29" i="26"/>
  <c r="W29" i="26"/>
  <c r="X29" i="26"/>
  <c r="Y29" i="26"/>
  <c r="Z29" i="26"/>
  <c r="AA29" i="26"/>
  <c r="AB29" i="26"/>
  <c r="AC29" i="26"/>
  <c r="C30" i="26"/>
  <c r="D30" i="26"/>
  <c r="E30" i="26"/>
  <c r="F30" i="26"/>
  <c r="G30" i="26"/>
  <c r="H30" i="26"/>
  <c r="I30" i="26"/>
  <c r="J30" i="26"/>
  <c r="K30" i="26"/>
  <c r="L30" i="26"/>
  <c r="M30" i="26"/>
  <c r="N30" i="26"/>
  <c r="O30" i="26"/>
  <c r="P30" i="26"/>
  <c r="Q30" i="26"/>
  <c r="R30" i="26"/>
  <c r="S30" i="26"/>
  <c r="T30" i="26"/>
  <c r="U30" i="26"/>
  <c r="V30" i="26"/>
  <c r="W30" i="26"/>
  <c r="X30" i="26"/>
  <c r="Y30" i="26"/>
  <c r="Z30" i="26"/>
  <c r="AA30" i="26"/>
  <c r="AB30" i="26"/>
  <c r="AC30" i="26"/>
  <c r="B28" i="26"/>
  <c r="B29" i="26"/>
  <c r="B30" i="26"/>
  <c r="B27" i="26"/>
  <c r="C24" i="19"/>
  <c r="D24" i="19"/>
  <c r="E24" i="19"/>
  <c r="F24" i="19"/>
  <c r="G24" i="19"/>
  <c r="H24" i="19"/>
  <c r="I24" i="19"/>
  <c r="J24" i="19"/>
  <c r="K24" i="19"/>
  <c r="L24" i="19"/>
  <c r="C25" i="19"/>
  <c r="D25" i="19"/>
  <c r="E25" i="19"/>
  <c r="F25" i="19"/>
  <c r="G25" i="19"/>
  <c r="H25" i="19"/>
  <c r="I25" i="19"/>
  <c r="J25" i="19"/>
  <c r="K25" i="19"/>
  <c r="L25" i="19"/>
  <c r="C26" i="19"/>
  <c r="D26" i="19"/>
  <c r="E26" i="19"/>
  <c r="F26" i="19"/>
  <c r="G26" i="19"/>
  <c r="H26" i="19"/>
  <c r="I26" i="19"/>
  <c r="J26" i="19"/>
  <c r="K26" i="19"/>
  <c r="L26" i="19"/>
  <c r="C27" i="19"/>
  <c r="D27" i="19"/>
  <c r="E27" i="19"/>
  <c r="F27" i="19"/>
  <c r="G27" i="19"/>
  <c r="H27" i="19"/>
  <c r="I27" i="19"/>
  <c r="J27" i="19"/>
  <c r="K27" i="19"/>
  <c r="L27" i="19"/>
  <c r="B25" i="19"/>
  <c r="B26" i="19"/>
  <c r="B27" i="19"/>
  <c r="B24" i="19"/>
  <c r="C28" i="17"/>
  <c r="D28" i="17"/>
  <c r="E28" i="17"/>
  <c r="F28" i="17"/>
  <c r="G28" i="17"/>
  <c r="H28" i="17"/>
  <c r="I28" i="17"/>
  <c r="J28" i="17"/>
  <c r="C29" i="17"/>
  <c r="D29" i="17"/>
  <c r="E29" i="17"/>
  <c r="F29" i="17"/>
  <c r="G29" i="17"/>
  <c r="H29" i="17"/>
  <c r="I29" i="17"/>
  <c r="J29" i="17"/>
  <c r="C30" i="17"/>
  <c r="D30" i="17"/>
  <c r="E30" i="17"/>
  <c r="F30" i="17"/>
  <c r="G30" i="17"/>
  <c r="H30" i="17"/>
  <c r="I30" i="17"/>
  <c r="J30" i="17"/>
  <c r="C31" i="17"/>
  <c r="D31" i="17"/>
  <c r="E31" i="17"/>
  <c r="F31" i="17"/>
  <c r="G31" i="17"/>
  <c r="H31" i="17"/>
  <c r="I31" i="17"/>
  <c r="J31" i="17"/>
  <c r="B29" i="17"/>
  <c r="B30" i="17"/>
  <c r="B31" i="17"/>
  <c r="B28" i="17"/>
  <c r="C27" i="16"/>
  <c r="D27" i="16"/>
  <c r="E27" i="16"/>
  <c r="F27" i="16"/>
  <c r="G27" i="16"/>
  <c r="H27" i="16"/>
  <c r="I27" i="16"/>
  <c r="J27" i="16"/>
  <c r="K27" i="16"/>
  <c r="L27" i="16"/>
  <c r="M27" i="16"/>
  <c r="N27" i="16"/>
  <c r="O27" i="16"/>
  <c r="P27" i="16"/>
  <c r="C28" i="16"/>
  <c r="D28" i="16"/>
  <c r="E28" i="16"/>
  <c r="F28" i="16"/>
  <c r="G28" i="16"/>
  <c r="H28" i="16"/>
  <c r="I28" i="16"/>
  <c r="J28" i="16"/>
  <c r="K28" i="16"/>
  <c r="L28" i="16"/>
  <c r="M28" i="16"/>
  <c r="N28" i="16"/>
  <c r="O28" i="16"/>
  <c r="P28" i="16"/>
  <c r="C29" i="16"/>
  <c r="D29" i="16"/>
  <c r="E29" i="16"/>
  <c r="F29" i="16"/>
  <c r="G29" i="16"/>
  <c r="H29" i="16"/>
  <c r="I29" i="16"/>
  <c r="J29" i="16"/>
  <c r="K29" i="16"/>
  <c r="L29" i="16"/>
  <c r="M29" i="16"/>
  <c r="N29" i="16"/>
  <c r="O29" i="16"/>
  <c r="P29" i="16"/>
  <c r="C30" i="16"/>
  <c r="D30" i="16"/>
  <c r="E30" i="16"/>
  <c r="F30" i="16"/>
  <c r="G30" i="16"/>
  <c r="H30" i="16"/>
  <c r="I30" i="16"/>
  <c r="J30" i="16"/>
  <c r="K30" i="16"/>
  <c r="L30" i="16"/>
  <c r="M30" i="16"/>
  <c r="N30" i="16"/>
  <c r="O30" i="16"/>
  <c r="P30" i="16"/>
  <c r="B28" i="16"/>
  <c r="B29" i="16"/>
  <c r="B30" i="16"/>
  <c r="B27" i="16"/>
  <c r="C27" i="23"/>
  <c r="D27" i="23"/>
  <c r="E27" i="23"/>
  <c r="F27" i="23"/>
  <c r="G27" i="23"/>
  <c r="H27" i="23"/>
  <c r="I27" i="23"/>
  <c r="J27" i="23"/>
  <c r="K27" i="23"/>
  <c r="L27" i="23"/>
  <c r="M27" i="23"/>
  <c r="N27" i="23"/>
  <c r="O27" i="23"/>
  <c r="P27" i="23"/>
  <c r="Q27" i="23"/>
  <c r="R27" i="23"/>
  <c r="S27" i="23"/>
  <c r="T27" i="23"/>
  <c r="U27" i="23"/>
  <c r="V27" i="23"/>
  <c r="W27" i="23"/>
  <c r="C28" i="23"/>
  <c r="D28" i="23"/>
  <c r="E28" i="23"/>
  <c r="F28" i="23"/>
  <c r="G28" i="23"/>
  <c r="H28" i="23"/>
  <c r="I28" i="23"/>
  <c r="J28" i="23"/>
  <c r="K28" i="23"/>
  <c r="L28" i="23"/>
  <c r="M28" i="23"/>
  <c r="N28" i="23"/>
  <c r="O28" i="23"/>
  <c r="P28" i="23"/>
  <c r="Q28" i="23"/>
  <c r="R28" i="23"/>
  <c r="S28" i="23"/>
  <c r="T28" i="23"/>
  <c r="U28" i="23"/>
  <c r="V28" i="23"/>
  <c r="W28" i="23"/>
  <c r="C29" i="23"/>
  <c r="D29" i="23"/>
  <c r="E29" i="23"/>
  <c r="F29" i="23"/>
  <c r="G29" i="23"/>
  <c r="H29" i="23"/>
  <c r="I29" i="23"/>
  <c r="J29" i="23"/>
  <c r="K29" i="23"/>
  <c r="L29" i="23"/>
  <c r="M29" i="23"/>
  <c r="N29" i="23"/>
  <c r="O29" i="23"/>
  <c r="P29" i="23"/>
  <c r="Q29" i="23"/>
  <c r="R29" i="23"/>
  <c r="S29" i="23"/>
  <c r="T29" i="23"/>
  <c r="U29" i="23"/>
  <c r="V29" i="23"/>
  <c r="W29" i="23"/>
  <c r="C30" i="23"/>
  <c r="D30" i="23"/>
  <c r="E30" i="23"/>
  <c r="F30" i="23"/>
  <c r="G30" i="23"/>
  <c r="H30" i="23"/>
  <c r="I30" i="23"/>
  <c r="J30" i="23"/>
  <c r="K30" i="23"/>
  <c r="L30" i="23"/>
  <c r="M30" i="23"/>
  <c r="N30" i="23"/>
  <c r="O30" i="23"/>
  <c r="P30" i="23"/>
  <c r="Q30" i="23"/>
  <c r="R30" i="23"/>
  <c r="S30" i="23"/>
  <c r="T30" i="23"/>
  <c r="U30" i="23"/>
  <c r="V30" i="23"/>
  <c r="W30" i="23"/>
  <c r="B28" i="23"/>
  <c r="B29" i="23"/>
  <c r="B30" i="23"/>
  <c r="B27" i="23"/>
  <c r="C27" i="15"/>
  <c r="D27" i="15"/>
  <c r="E27" i="15"/>
  <c r="F27" i="15"/>
  <c r="G27" i="15"/>
  <c r="H27" i="15"/>
  <c r="I27" i="15"/>
  <c r="J27" i="15"/>
  <c r="K27" i="15"/>
  <c r="L27" i="15"/>
  <c r="M27" i="15"/>
  <c r="N27" i="15"/>
  <c r="O27" i="15"/>
  <c r="P27" i="15"/>
  <c r="Q27" i="15"/>
  <c r="R27" i="15"/>
  <c r="S27" i="15"/>
  <c r="T27" i="15"/>
  <c r="U27" i="15"/>
  <c r="V27" i="15"/>
  <c r="W27" i="15"/>
  <c r="X27" i="15"/>
  <c r="Y27" i="15"/>
  <c r="Z27" i="15"/>
  <c r="AA27" i="15"/>
  <c r="C28" i="15"/>
  <c r="D28" i="15"/>
  <c r="E28" i="15"/>
  <c r="F28" i="15"/>
  <c r="G28" i="15"/>
  <c r="H28" i="15"/>
  <c r="I28" i="15"/>
  <c r="J28" i="15"/>
  <c r="K28" i="15"/>
  <c r="L28" i="15"/>
  <c r="M28" i="15"/>
  <c r="N28" i="15"/>
  <c r="O28" i="15"/>
  <c r="P28" i="15"/>
  <c r="Q28" i="15"/>
  <c r="R28" i="15"/>
  <c r="S28" i="15"/>
  <c r="T28" i="15"/>
  <c r="U28" i="15"/>
  <c r="V28" i="15"/>
  <c r="W28" i="15"/>
  <c r="X28" i="15"/>
  <c r="Y28" i="15"/>
  <c r="Z28" i="15"/>
  <c r="AA28" i="15"/>
  <c r="C29" i="15"/>
  <c r="D29" i="15"/>
  <c r="E29" i="15"/>
  <c r="F29" i="15"/>
  <c r="G29" i="15"/>
  <c r="H29" i="15"/>
  <c r="I29" i="15"/>
  <c r="J29" i="15"/>
  <c r="K29" i="15"/>
  <c r="L29" i="15"/>
  <c r="M29" i="15"/>
  <c r="N29" i="15"/>
  <c r="O29" i="15"/>
  <c r="P29" i="15"/>
  <c r="Q29" i="15"/>
  <c r="R29" i="15"/>
  <c r="S29" i="15"/>
  <c r="T29" i="15"/>
  <c r="U29" i="15"/>
  <c r="V29" i="15"/>
  <c r="W29" i="15"/>
  <c r="X29" i="15"/>
  <c r="Y29" i="15"/>
  <c r="Z29" i="15"/>
  <c r="AA29" i="15"/>
  <c r="C30" i="15"/>
  <c r="D30" i="15"/>
  <c r="E30" i="15"/>
  <c r="F30" i="15"/>
  <c r="G30" i="15"/>
  <c r="H30" i="15"/>
  <c r="I30" i="15"/>
  <c r="J30" i="15"/>
  <c r="K30" i="15"/>
  <c r="L30" i="15"/>
  <c r="M30" i="15"/>
  <c r="N30" i="15"/>
  <c r="O30" i="15"/>
  <c r="P30" i="15"/>
  <c r="Q30" i="15"/>
  <c r="R30" i="15"/>
  <c r="S30" i="15"/>
  <c r="T30" i="15"/>
  <c r="U30" i="15"/>
  <c r="V30" i="15"/>
  <c r="W30" i="15"/>
  <c r="X30" i="15"/>
  <c r="Y30" i="15"/>
  <c r="Z30" i="15"/>
  <c r="AA30" i="15"/>
  <c r="B28" i="15"/>
  <c r="B29" i="15"/>
  <c r="B30" i="15"/>
  <c r="B27" i="15"/>
  <c r="C27" i="20"/>
  <c r="D27" i="20"/>
  <c r="E27" i="20"/>
  <c r="F27" i="20"/>
  <c r="G27" i="20"/>
  <c r="H27" i="20"/>
  <c r="I27" i="20"/>
  <c r="J27" i="20"/>
  <c r="K27" i="20"/>
  <c r="L27" i="20"/>
  <c r="M27" i="20"/>
  <c r="N27" i="20"/>
  <c r="O27" i="20"/>
  <c r="P27" i="20"/>
  <c r="Q27" i="20"/>
  <c r="R27" i="20"/>
  <c r="S27" i="20"/>
  <c r="T27" i="20"/>
  <c r="U27" i="20"/>
  <c r="V27" i="20"/>
  <c r="C28" i="20"/>
  <c r="D28" i="20"/>
  <c r="E28" i="20"/>
  <c r="F28" i="20"/>
  <c r="G28" i="20"/>
  <c r="H28" i="20"/>
  <c r="I28" i="20"/>
  <c r="J28" i="20"/>
  <c r="K28" i="20"/>
  <c r="L28" i="20"/>
  <c r="M28" i="20"/>
  <c r="N28" i="20"/>
  <c r="O28" i="20"/>
  <c r="P28" i="20"/>
  <c r="Q28" i="20"/>
  <c r="R28" i="20"/>
  <c r="S28" i="20"/>
  <c r="T28" i="20"/>
  <c r="U28" i="20"/>
  <c r="V28" i="20"/>
  <c r="C29" i="20"/>
  <c r="D29" i="20"/>
  <c r="E29" i="20"/>
  <c r="F29" i="20"/>
  <c r="G29" i="20"/>
  <c r="H29" i="20"/>
  <c r="I29" i="20"/>
  <c r="J29" i="20"/>
  <c r="K29" i="20"/>
  <c r="L29" i="20"/>
  <c r="M29" i="20"/>
  <c r="N29" i="20"/>
  <c r="O29" i="20"/>
  <c r="P29" i="20"/>
  <c r="Q29" i="20"/>
  <c r="R29" i="20"/>
  <c r="S29" i="20"/>
  <c r="T29" i="20"/>
  <c r="U29" i="20"/>
  <c r="V29" i="20"/>
  <c r="C30" i="20"/>
  <c r="D30" i="20"/>
  <c r="E30" i="20"/>
  <c r="F30" i="20"/>
  <c r="G30" i="20"/>
  <c r="H30" i="20"/>
  <c r="I30" i="20"/>
  <c r="J30" i="20"/>
  <c r="K30" i="20"/>
  <c r="L30" i="20"/>
  <c r="M30" i="20"/>
  <c r="N30" i="20"/>
  <c r="O30" i="20"/>
  <c r="P30" i="20"/>
  <c r="Q30" i="20"/>
  <c r="R30" i="20"/>
  <c r="S30" i="20"/>
  <c r="T30" i="20"/>
  <c r="U30" i="20"/>
  <c r="V30" i="20"/>
  <c r="B28" i="20"/>
  <c r="B29" i="20"/>
  <c r="B30" i="20"/>
  <c r="B27" i="20"/>
  <c r="C27" i="38"/>
  <c r="D27" i="38"/>
  <c r="E27" i="38"/>
  <c r="F27" i="38"/>
  <c r="G27" i="38"/>
  <c r="H27" i="38"/>
  <c r="I27" i="38"/>
  <c r="J27" i="38"/>
  <c r="K27" i="38"/>
  <c r="L27" i="38"/>
  <c r="M27" i="38"/>
  <c r="N27" i="38"/>
  <c r="O27" i="38"/>
  <c r="P27" i="38"/>
  <c r="Q27" i="38"/>
  <c r="R27" i="38"/>
  <c r="S27" i="38"/>
  <c r="T27" i="38"/>
  <c r="U27" i="38"/>
  <c r="V27" i="38"/>
  <c r="W27" i="38"/>
  <c r="X27" i="38"/>
  <c r="Y27" i="38"/>
  <c r="Z27" i="38"/>
  <c r="AA27" i="38"/>
  <c r="C28" i="38"/>
  <c r="D28" i="38"/>
  <c r="E28" i="38"/>
  <c r="F28" i="38"/>
  <c r="G28" i="38"/>
  <c r="H28" i="38"/>
  <c r="I28" i="38"/>
  <c r="J28" i="38"/>
  <c r="K28" i="38"/>
  <c r="L28" i="38"/>
  <c r="M28" i="38"/>
  <c r="N28" i="38"/>
  <c r="O28" i="38"/>
  <c r="P28" i="38"/>
  <c r="Q28" i="38"/>
  <c r="R28" i="38"/>
  <c r="S28" i="38"/>
  <c r="T28" i="38"/>
  <c r="U28" i="38"/>
  <c r="V28" i="38"/>
  <c r="W28" i="38"/>
  <c r="X28" i="38"/>
  <c r="Y28" i="38"/>
  <c r="Z28" i="38"/>
  <c r="AA28" i="38"/>
  <c r="C29" i="38"/>
  <c r="D29" i="38"/>
  <c r="E29" i="38"/>
  <c r="F29" i="38"/>
  <c r="G29" i="38"/>
  <c r="H29" i="38"/>
  <c r="I29" i="38"/>
  <c r="J29" i="38"/>
  <c r="K29" i="38"/>
  <c r="L29" i="38"/>
  <c r="M29" i="38"/>
  <c r="N29" i="38"/>
  <c r="O29" i="38"/>
  <c r="P29" i="38"/>
  <c r="Q29" i="38"/>
  <c r="R29" i="38"/>
  <c r="S29" i="38"/>
  <c r="T29" i="38"/>
  <c r="U29" i="38"/>
  <c r="V29" i="38"/>
  <c r="W29" i="38"/>
  <c r="X29" i="38"/>
  <c r="Y29" i="38"/>
  <c r="Z29" i="38"/>
  <c r="AA29" i="38"/>
  <c r="C30" i="38"/>
  <c r="D30" i="38"/>
  <c r="E30" i="38"/>
  <c r="F30" i="38"/>
  <c r="G30" i="38"/>
  <c r="H30" i="38"/>
  <c r="I30" i="38"/>
  <c r="J30" i="38"/>
  <c r="K30" i="38"/>
  <c r="L30" i="38"/>
  <c r="M30" i="38"/>
  <c r="N30" i="38"/>
  <c r="O30" i="38"/>
  <c r="P30" i="38"/>
  <c r="Q30" i="38"/>
  <c r="R30" i="38"/>
  <c r="S30" i="38"/>
  <c r="T30" i="38"/>
  <c r="U30" i="38"/>
  <c r="V30" i="38"/>
  <c r="W30" i="38"/>
  <c r="X30" i="38"/>
  <c r="Y30" i="38"/>
  <c r="Z30" i="38"/>
  <c r="AA30" i="38"/>
  <c r="B28" i="38"/>
  <c r="B29" i="38"/>
  <c r="B30" i="38"/>
  <c r="B27" i="38"/>
  <c r="C27" i="33"/>
  <c r="D27" i="33"/>
  <c r="E27" i="33"/>
  <c r="F27" i="33"/>
  <c r="G27" i="33"/>
  <c r="H27" i="33"/>
  <c r="I27" i="33"/>
  <c r="J27" i="33"/>
  <c r="K27" i="33"/>
  <c r="L27" i="33"/>
  <c r="M27" i="33"/>
  <c r="N27" i="33"/>
  <c r="O27" i="33"/>
  <c r="P27" i="33"/>
  <c r="Q27" i="33"/>
  <c r="R27" i="33"/>
  <c r="S27" i="33"/>
  <c r="T27" i="33"/>
  <c r="U27" i="33"/>
  <c r="V27" i="33"/>
  <c r="W27" i="33"/>
  <c r="X27" i="33"/>
  <c r="Y27" i="33"/>
  <c r="Z27" i="33"/>
  <c r="AA27" i="33"/>
  <c r="AB27" i="33"/>
  <c r="C28" i="33"/>
  <c r="D28" i="33"/>
  <c r="E28" i="33"/>
  <c r="F28" i="33"/>
  <c r="G28" i="33"/>
  <c r="H28" i="33"/>
  <c r="I28" i="33"/>
  <c r="J28" i="33"/>
  <c r="K28" i="33"/>
  <c r="L28" i="33"/>
  <c r="M28" i="33"/>
  <c r="N28" i="33"/>
  <c r="O28" i="33"/>
  <c r="P28" i="33"/>
  <c r="Q28" i="33"/>
  <c r="R28" i="33"/>
  <c r="S28" i="33"/>
  <c r="T28" i="33"/>
  <c r="U28" i="33"/>
  <c r="V28" i="33"/>
  <c r="W28" i="33"/>
  <c r="X28" i="33"/>
  <c r="Y28" i="33"/>
  <c r="Z28" i="33"/>
  <c r="AA28" i="33"/>
  <c r="AB28" i="33"/>
  <c r="C29" i="33"/>
  <c r="D29" i="33"/>
  <c r="E29" i="33"/>
  <c r="F29" i="33"/>
  <c r="G29" i="33"/>
  <c r="H29" i="33"/>
  <c r="I29" i="33"/>
  <c r="J29" i="33"/>
  <c r="K29" i="33"/>
  <c r="L29" i="33"/>
  <c r="M29" i="33"/>
  <c r="N29" i="33"/>
  <c r="O29" i="33"/>
  <c r="P29" i="33"/>
  <c r="Q29" i="33"/>
  <c r="R29" i="33"/>
  <c r="S29" i="33"/>
  <c r="T29" i="33"/>
  <c r="U29" i="33"/>
  <c r="V29" i="33"/>
  <c r="W29" i="33"/>
  <c r="X29" i="33"/>
  <c r="Y29" i="33"/>
  <c r="Z29" i="33"/>
  <c r="AA29" i="33"/>
  <c r="AB29" i="33"/>
  <c r="C30" i="33"/>
  <c r="D30" i="33"/>
  <c r="E30" i="33"/>
  <c r="F30" i="33"/>
  <c r="G30" i="33"/>
  <c r="H30" i="33"/>
  <c r="I30" i="33"/>
  <c r="J30" i="33"/>
  <c r="K30" i="33"/>
  <c r="L30" i="33"/>
  <c r="M30" i="33"/>
  <c r="N30" i="33"/>
  <c r="O30" i="33"/>
  <c r="P30" i="33"/>
  <c r="Q30" i="33"/>
  <c r="R30" i="33"/>
  <c r="S30" i="33"/>
  <c r="T30" i="33"/>
  <c r="U30" i="33"/>
  <c r="V30" i="33"/>
  <c r="W30" i="33"/>
  <c r="X30" i="33"/>
  <c r="Y30" i="33"/>
  <c r="Z30" i="33"/>
  <c r="AA30" i="33"/>
  <c r="AB30" i="33"/>
  <c r="B28" i="33"/>
  <c r="B29" i="33"/>
  <c r="B30" i="33"/>
  <c r="B27" i="33"/>
  <c r="C29" i="13"/>
  <c r="D29" i="13"/>
  <c r="E29" i="13"/>
  <c r="F29" i="13"/>
  <c r="G29" i="13"/>
  <c r="H29" i="13"/>
  <c r="I29" i="13"/>
  <c r="J29" i="13"/>
  <c r="K29" i="13"/>
  <c r="L29" i="13"/>
  <c r="M29" i="13"/>
  <c r="N29" i="13"/>
  <c r="O29" i="13"/>
  <c r="P29" i="13"/>
  <c r="Q29" i="13"/>
  <c r="R29" i="13"/>
  <c r="S29" i="13"/>
  <c r="T29" i="13"/>
  <c r="U29" i="13"/>
  <c r="V29" i="13"/>
  <c r="W29" i="13"/>
  <c r="X29" i="13"/>
  <c r="Y29" i="13"/>
  <c r="Z29" i="13"/>
  <c r="AA29" i="13"/>
  <c r="AB29" i="13"/>
  <c r="C30" i="13"/>
  <c r="D30" i="13"/>
  <c r="E30" i="13"/>
  <c r="F30" i="13"/>
  <c r="G30" i="13"/>
  <c r="H30" i="13"/>
  <c r="I30" i="13"/>
  <c r="J30" i="13"/>
  <c r="K30" i="13"/>
  <c r="L30" i="13"/>
  <c r="M30" i="13"/>
  <c r="N30" i="13"/>
  <c r="O30" i="13"/>
  <c r="P30" i="13"/>
  <c r="Q30" i="13"/>
  <c r="R30" i="13"/>
  <c r="S30" i="13"/>
  <c r="T30" i="13"/>
  <c r="U30" i="13"/>
  <c r="V30" i="13"/>
  <c r="W30" i="13"/>
  <c r="X30" i="13"/>
  <c r="Y30" i="13"/>
  <c r="Z30" i="13"/>
  <c r="AA30" i="13"/>
  <c r="AB30" i="13"/>
  <c r="C31" i="13"/>
  <c r="D31" i="13"/>
  <c r="E31" i="13"/>
  <c r="F31" i="13"/>
  <c r="G31" i="13"/>
  <c r="H31" i="13"/>
  <c r="I31" i="13"/>
  <c r="J31" i="13"/>
  <c r="K31" i="13"/>
  <c r="L31" i="13"/>
  <c r="M31" i="13"/>
  <c r="N31" i="13"/>
  <c r="O31" i="13"/>
  <c r="P31" i="13"/>
  <c r="Q31" i="13"/>
  <c r="R31" i="13"/>
  <c r="S31" i="13"/>
  <c r="T31" i="13"/>
  <c r="U31" i="13"/>
  <c r="V31" i="13"/>
  <c r="W31" i="13"/>
  <c r="X31" i="13"/>
  <c r="Y31" i="13"/>
  <c r="Z31" i="13"/>
  <c r="AA31" i="13"/>
  <c r="AB31" i="13"/>
  <c r="C32" i="13"/>
  <c r="D32" i="13"/>
  <c r="E32" i="13"/>
  <c r="F32" i="13"/>
  <c r="G32" i="13"/>
  <c r="H32" i="13"/>
  <c r="I32" i="13"/>
  <c r="J32" i="13"/>
  <c r="K32" i="13"/>
  <c r="L32" i="13"/>
  <c r="M32" i="13"/>
  <c r="N32" i="13"/>
  <c r="O32" i="13"/>
  <c r="P32" i="13"/>
  <c r="Q32" i="13"/>
  <c r="R32" i="13"/>
  <c r="S32" i="13"/>
  <c r="T32" i="13"/>
  <c r="U32" i="13"/>
  <c r="V32" i="13"/>
  <c r="W32" i="13"/>
  <c r="X32" i="13"/>
  <c r="Y32" i="13"/>
  <c r="Z32" i="13"/>
  <c r="AA32" i="13"/>
  <c r="AB32" i="13"/>
  <c r="B30" i="13"/>
  <c r="B31" i="13"/>
  <c r="B32" i="13"/>
  <c r="B29" i="13"/>
  <c r="C26" i="9"/>
  <c r="D26" i="9"/>
  <c r="E26" i="9"/>
  <c r="F26" i="9"/>
  <c r="G26" i="9"/>
  <c r="H26" i="9"/>
  <c r="I26" i="9"/>
  <c r="J26" i="9"/>
  <c r="K26" i="9"/>
  <c r="L26" i="9"/>
  <c r="M26" i="9"/>
  <c r="N26" i="9"/>
  <c r="O26" i="9"/>
  <c r="P26" i="9"/>
  <c r="Q26" i="9"/>
  <c r="R26" i="9"/>
  <c r="S26" i="9"/>
  <c r="T26" i="9"/>
  <c r="U26" i="9"/>
  <c r="V26" i="9"/>
  <c r="W26" i="9"/>
  <c r="X26" i="9"/>
  <c r="Y26" i="9"/>
  <c r="Z26" i="9"/>
  <c r="C27" i="9"/>
  <c r="D27" i="9"/>
  <c r="E27" i="9"/>
  <c r="F27" i="9"/>
  <c r="G27" i="9"/>
  <c r="H27" i="9"/>
  <c r="I27" i="9"/>
  <c r="J27" i="9"/>
  <c r="K27" i="9"/>
  <c r="L27" i="9"/>
  <c r="M27" i="9"/>
  <c r="N27" i="9"/>
  <c r="O27" i="9"/>
  <c r="P27" i="9"/>
  <c r="Q27" i="9"/>
  <c r="R27" i="9"/>
  <c r="S27" i="9"/>
  <c r="T27" i="9"/>
  <c r="U27" i="9"/>
  <c r="V27" i="9"/>
  <c r="W27" i="9"/>
  <c r="X27" i="9"/>
  <c r="Y27" i="9"/>
  <c r="Z27" i="9"/>
  <c r="C28" i="9"/>
  <c r="D28" i="9"/>
  <c r="E28" i="9"/>
  <c r="F28" i="9"/>
  <c r="G28" i="9"/>
  <c r="H28" i="9"/>
  <c r="I28" i="9"/>
  <c r="J28" i="9"/>
  <c r="K28" i="9"/>
  <c r="L28" i="9"/>
  <c r="M28" i="9"/>
  <c r="N28" i="9"/>
  <c r="O28" i="9"/>
  <c r="P28" i="9"/>
  <c r="Q28" i="9"/>
  <c r="R28" i="9"/>
  <c r="S28" i="9"/>
  <c r="T28" i="9"/>
  <c r="U28" i="9"/>
  <c r="V28" i="9"/>
  <c r="W28" i="9"/>
  <c r="X28" i="9"/>
  <c r="Y28" i="9"/>
  <c r="Z28" i="9"/>
  <c r="C29" i="9"/>
  <c r="D29" i="9"/>
  <c r="E29" i="9"/>
  <c r="F29" i="9"/>
  <c r="G29" i="9"/>
  <c r="H29" i="9"/>
  <c r="I29" i="9"/>
  <c r="J29" i="9"/>
  <c r="K29" i="9"/>
  <c r="L29" i="9"/>
  <c r="M29" i="9"/>
  <c r="N29" i="9"/>
  <c r="O29" i="9"/>
  <c r="P29" i="9"/>
  <c r="Q29" i="9"/>
  <c r="R29" i="9"/>
  <c r="S29" i="9"/>
  <c r="T29" i="9"/>
  <c r="U29" i="9"/>
  <c r="V29" i="9"/>
  <c r="W29" i="9"/>
  <c r="X29" i="9"/>
  <c r="Y29" i="9"/>
  <c r="Z29" i="9"/>
  <c r="B27" i="9"/>
  <c r="B28" i="9"/>
  <c r="B29" i="9"/>
  <c r="B26" i="9"/>
  <c r="A28" i="29" l="1"/>
  <c r="AB28" i="29" s="1"/>
  <c r="A29" i="29"/>
  <c r="AB29" i="29" s="1"/>
  <c r="A30" i="29"/>
  <c r="AB30" i="29" s="1"/>
  <c r="AB35" i="29"/>
  <c r="AB36" i="29"/>
  <c r="AB37" i="29"/>
  <c r="AB21" i="29"/>
  <c r="AB22" i="29"/>
  <c r="AB23" i="29"/>
  <c r="T36" i="40" l="1"/>
  <c r="T37" i="40"/>
  <c r="T38" i="40"/>
  <c r="A29" i="40"/>
  <c r="T29" i="40" s="1"/>
  <c r="A30" i="40"/>
  <c r="T30" i="40" s="1"/>
  <c r="A31" i="40"/>
  <c r="T31" i="40" s="1"/>
  <c r="T22" i="40"/>
  <c r="T23" i="40"/>
  <c r="T24" i="40"/>
  <c r="Y35" i="28" l="1"/>
  <c r="Y36" i="28"/>
  <c r="Y37" i="28"/>
  <c r="A28" i="28"/>
  <c r="Y28" i="28" s="1"/>
  <c r="A29" i="28"/>
  <c r="Y29" i="28" s="1"/>
  <c r="A30" i="28"/>
  <c r="Y30" i="28"/>
  <c r="Y21" i="28"/>
  <c r="Y22" i="28"/>
  <c r="Y23" i="28"/>
  <c r="AC33" i="39"/>
  <c r="AC34" i="39"/>
  <c r="AC35" i="39"/>
  <c r="A26" i="39"/>
  <c r="AC26" i="39" s="1"/>
  <c r="A27" i="39"/>
  <c r="AC27" i="39"/>
  <c r="A28" i="39"/>
  <c r="AC28" i="39" s="1"/>
  <c r="AC19" i="39"/>
  <c r="AC20" i="39"/>
  <c r="AC21" i="39"/>
  <c r="A28" i="27"/>
  <c r="AA28" i="27" s="1"/>
  <c r="A29" i="27"/>
  <c r="AA29" i="27" s="1"/>
  <c r="A30" i="27"/>
  <c r="AA30" i="27" s="1"/>
  <c r="AA37" i="27"/>
  <c r="AA21" i="27"/>
  <c r="AA22" i="27"/>
  <c r="AA23" i="27"/>
  <c r="AD35" i="26" l="1"/>
  <c r="AD36" i="26"/>
  <c r="AD37" i="26"/>
  <c r="AD21" i="26"/>
  <c r="AD22" i="26"/>
  <c r="AD23" i="26"/>
  <c r="A28" i="26"/>
  <c r="AD28" i="26" s="1"/>
  <c r="A29" i="26"/>
  <c r="AD29" i="26" s="1"/>
  <c r="A30" i="26"/>
  <c r="AD30" i="26" s="1"/>
  <c r="M32" i="19"/>
  <c r="M33" i="19"/>
  <c r="M34" i="19"/>
  <c r="A25" i="19"/>
  <c r="M25" i="19" s="1"/>
  <c r="A26" i="19"/>
  <c r="M26" i="19"/>
  <c r="A27" i="19"/>
  <c r="M27" i="19" s="1"/>
  <c r="M18" i="19"/>
  <c r="M19" i="19"/>
  <c r="M20" i="19"/>
  <c r="K36" i="17"/>
  <c r="K37" i="17"/>
  <c r="K38" i="17"/>
  <c r="A29" i="17"/>
  <c r="K29" i="17" s="1"/>
  <c r="A30" i="17"/>
  <c r="K30" i="17" s="1"/>
  <c r="A31" i="17"/>
  <c r="K31" i="17" s="1"/>
  <c r="K22" i="17"/>
  <c r="K23" i="17"/>
  <c r="K24" i="17"/>
  <c r="A28" i="16" l="1"/>
  <c r="Q28" i="16" s="1"/>
  <c r="A29" i="16"/>
  <c r="Q29" i="16" s="1"/>
  <c r="A30" i="16"/>
  <c r="Q30" i="16" s="1"/>
  <c r="Q35" i="16"/>
  <c r="Q36" i="16"/>
  <c r="Q37" i="16"/>
  <c r="Q21" i="16"/>
  <c r="Q22" i="16"/>
  <c r="Q23" i="16"/>
  <c r="X35" i="23"/>
  <c r="X36" i="23"/>
  <c r="X37" i="23"/>
  <c r="A28" i="23"/>
  <c r="X28" i="23" s="1"/>
  <c r="A29" i="23"/>
  <c r="X29" i="23" s="1"/>
  <c r="A30" i="23"/>
  <c r="X30" i="23" s="1"/>
  <c r="X21" i="23"/>
  <c r="X22" i="23"/>
  <c r="X23" i="23"/>
  <c r="AB35" i="15" l="1"/>
  <c r="AB36" i="15"/>
  <c r="AB37" i="15"/>
  <c r="A28" i="15"/>
  <c r="AB28" i="15" s="1"/>
  <c r="A29" i="15"/>
  <c r="AB29" i="15" s="1"/>
  <c r="A30" i="15"/>
  <c r="AB30" i="15" s="1"/>
  <c r="AB21" i="15"/>
  <c r="AB22" i="15"/>
  <c r="AB23" i="15"/>
  <c r="A28" i="20" l="1"/>
  <c r="W28" i="20" s="1"/>
  <c r="A29" i="20"/>
  <c r="W29" i="20" s="1"/>
  <c r="A30" i="20"/>
  <c r="W30" i="20" s="1"/>
  <c r="W35" i="20"/>
  <c r="W36" i="20"/>
  <c r="W37" i="20"/>
  <c r="W21" i="20"/>
  <c r="W22" i="20"/>
  <c r="W23" i="20"/>
  <c r="A28" i="38" l="1"/>
  <c r="AB28" i="38" s="1"/>
  <c r="A29" i="38"/>
  <c r="AB29" i="38" s="1"/>
  <c r="A30" i="38"/>
  <c r="AB30" i="38" s="1"/>
  <c r="AB35" i="38"/>
  <c r="AB36" i="38"/>
  <c r="AB37" i="38"/>
  <c r="AB21" i="38"/>
  <c r="AB22" i="38"/>
  <c r="AB23" i="38"/>
  <c r="A28" i="33"/>
  <c r="AC28" i="33" s="1"/>
  <c r="A29" i="33"/>
  <c r="AC29" i="33" s="1"/>
  <c r="A30" i="33"/>
  <c r="AC30" i="33" s="1"/>
  <c r="AC35" i="33"/>
  <c r="AC36" i="33"/>
  <c r="AC37" i="33"/>
  <c r="AC21" i="33"/>
  <c r="AC22" i="33"/>
  <c r="AC23" i="33"/>
  <c r="A30" i="13"/>
  <c r="AC30" i="13" s="1"/>
  <c r="A31" i="13"/>
  <c r="AC31" i="13" s="1"/>
  <c r="A32" i="13"/>
  <c r="AC32" i="13" s="1"/>
  <c r="AC37" i="13"/>
  <c r="AC38" i="13"/>
  <c r="AC39" i="13"/>
  <c r="AC23" i="13"/>
  <c r="AC24" i="13"/>
  <c r="AC25" i="13"/>
  <c r="AA34" i="9"/>
  <c r="AA35" i="9"/>
  <c r="AA36" i="9"/>
  <c r="A27" i="9"/>
  <c r="AA27" i="9" s="1"/>
  <c r="A28" i="9"/>
  <c r="AA28" i="9" s="1"/>
  <c r="A29" i="9"/>
  <c r="AA29" i="9" s="1"/>
  <c r="AA20" i="9"/>
  <c r="AA21" i="9"/>
  <c r="AA22" i="9"/>
  <c r="AC36" i="13" l="1"/>
  <c r="A29" i="13"/>
  <c r="AC29" i="13" s="1"/>
  <c r="AA33" i="9" l="1"/>
  <c r="AA19" i="9"/>
  <c r="AA35" i="27" l="1"/>
  <c r="AA36" i="27"/>
  <c r="P7" i="16" l="1"/>
  <c r="J8" i="17"/>
  <c r="L7" i="19"/>
  <c r="AC7" i="26"/>
  <c r="Z7" i="27"/>
  <c r="AB7" i="39"/>
  <c r="X7" i="28"/>
  <c r="S7" i="40"/>
  <c r="AA7" i="29"/>
  <c r="W7" i="23"/>
  <c r="AA7" i="15"/>
  <c r="V7" i="20"/>
  <c r="AA7" i="38"/>
  <c r="AB7" i="33"/>
  <c r="AB7" i="13"/>
  <c r="AB34" i="29" l="1"/>
  <c r="AB20" i="29"/>
  <c r="T35" i="40"/>
  <c r="T21" i="40"/>
  <c r="Y34" i="28"/>
  <c r="Y20" i="28"/>
  <c r="AC32" i="39"/>
  <c r="AC18" i="39"/>
  <c r="AA34" i="27"/>
  <c r="AA20" i="27"/>
  <c r="AD34" i="26"/>
  <c r="AD20" i="26"/>
  <c r="M31" i="19"/>
  <c r="M17" i="19"/>
  <c r="K35" i="17"/>
  <c r="K21" i="17"/>
  <c r="Q34" i="16"/>
  <c r="Q20" i="16"/>
  <c r="X34" i="23"/>
  <c r="X20" i="23"/>
  <c r="AB34" i="15"/>
  <c r="AB20" i="15"/>
  <c r="W34" i="20"/>
  <c r="W20" i="20"/>
  <c r="AB34" i="38"/>
  <c r="AB20" i="38"/>
  <c r="AC34" i="33"/>
  <c r="AC20" i="33"/>
  <c r="AC22" i="13"/>
  <c r="B3" i="33"/>
  <c r="B3" i="38"/>
  <c r="B3" i="20"/>
  <c r="B3" i="15"/>
  <c r="B3" i="23"/>
  <c r="B3" i="16"/>
  <c r="B3" i="17"/>
  <c r="B3" i="19"/>
  <c r="B3" i="26"/>
  <c r="B3" i="27"/>
  <c r="B3" i="39"/>
  <c r="B3" i="28"/>
  <c r="B3" i="40"/>
  <c r="B3" i="29"/>
  <c r="B3" i="13"/>
  <c r="B2" i="33"/>
  <c r="B2" i="38"/>
  <c r="B2" i="20"/>
  <c r="B2" i="15"/>
  <c r="B2" i="23"/>
  <c r="B2" i="16"/>
  <c r="B2" i="17"/>
  <c r="B2" i="19"/>
  <c r="B2" i="26"/>
  <c r="B2" i="27"/>
  <c r="B2" i="39"/>
  <c r="B2" i="28"/>
  <c r="B2" i="40"/>
  <c r="B2" i="29"/>
  <c r="B2" i="13"/>
  <c r="A27" i="33" l="1"/>
  <c r="AC27" i="33" s="1"/>
  <c r="A27" i="38"/>
  <c r="AB27" i="38" s="1"/>
  <c r="A27" i="20"/>
  <c r="W27" i="20" s="1"/>
  <c r="A27" i="15"/>
  <c r="AB27" i="15" s="1"/>
  <c r="A27" i="23"/>
  <c r="X27" i="23" s="1"/>
  <c r="A27" i="16"/>
  <c r="Q27" i="16" s="1"/>
  <c r="A28" i="17"/>
  <c r="K28" i="17" s="1"/>
  <c r="A24" i="19"/>
  <c r="M24" i="19" s="1"/>
  <c r="A27" i="26"/>
  <c r="AD27" i="26" s="1"/>
  <c r="A27" i="27"/>
  <c r="AA27" i="27" s="1"/>
  <c r="A25" i="39"/>
  <c r="AC25" i="39" s="1"/>
  <c r="A27" i="28"/>
  <c r="Y27" i="28" s="1"/>
  <c r="A28" i="40"/>
  <c r="T28" i="40" s="1"/>
  <c r="A27" i="29"/>
  <c r="AB27" i="29" s="1"/>
  <c r="A26" i="9"/>
  <c r="AA26" i="9" s="1"/>
</calcChain>
</file>

<file path=xl/sharedStrings.xml><?xml version="1.0" encoding="utf-8"?>
<sst xmlns="http://schemas.openxmlformats.org/spreadsheetml/2006/main" count="1751" uniqueCount="923">
  <si>
    <t>Ausgaben</t>
  </si>
  <si>
    <t>Saldo</t>
  </si>
  <si>
    <t>Insgesamt</t>
  </si>
  <si>
    <t>darunter:</t>
  </si>
  <si>
    <t>Einfuhr (cif)</t>
  </si>
  <si>
    <t>Kurzfristig</t>
  </si>
  <si>
    <t>Bundesbank</t>
  </si>
  <si>
    <t>Wert-
papier-
anlagen</t>
  </si>
  <si>
    <t>Übriger
Kapital-
verkehr</t>
  </si>
  <si>
    <t>Übriger
Kapital-verkehr</t>
  </si>
  <si>
    <t>1 / W1</t>
  </si>
  <si>
    <t>2 / W1</t>
  </si>
  <si>
    <t>3 / W1</t>
  </si>
  <si>
    <t>4 / W1</t>
  </si>
  <si>
    <t>5 / W1</t>
  </si>
  <si>
    <t>6 / W1</t>
  </si>
  <si>
    <t>7 / W1</t>
  </si>
  <si>
    <t>8 / W1</t>
  </si>
  <si>
    <t>9 / W1</t>
  </si>
  <si>
    <t>10 / W1</t>
  </si>
  <si>
    <t>11 / W1</t>
  </si>
  <si>
    <t>12 / W1</t>
  </si>
  <si>
    <t>13 / W1</t>
  </si>
  <si>
    <t>14 / W1</t>
  </si>
  <si>
    <t>15 / W1</t>
  </si>
  <si>
    <t>16 / W1</t>
  </si>
  <si>
    <t>17 / W1</t>
  </si>
  <si>
    <t>18 / W1</t>
  </si>
  <si>
    <t>19 / W1</t>
  </si>
  <si>
    <t>20 / W1</t>
  </si>
  <si>
    <t>21 / W1</t>
  </si>
  <si>
    <t>22 / W1</t>
  </si>
  <si>
    <t>23 / W1</t>
  </si>
  <si>
    <t>24 / W1</t>
  </si>
  <si>
    <t>25 / W1</t>
  </si>
  <si>
    <t>26 / W1</t>
  </si>
  <si>
    <t>27 / W1</t>
  </si>
  <si>
    <t>28 / W1</t>
  </si>
  <si>
    <t>29 / W1</t>
  </si>
  <si>
    <t>30 / W1</t>
  </si>
  <si>
    <t>31 / W1</t>
  </si>
  <si>
    <t>32 / W1</t>
  </si>
  <si>
    <t>33 / W1</t>
  </si>
  <si>
    <t>34 / W1</t>
  </si>
  <si>
    <t>35 / W1</t>
  </si>
  <si>
    <t>36 / W1</t>
  </si>
  <si>
    <t>37 / W1</t>
  </si>
  <si>
    <t>38 / W1</t>
  </si>
  <si>
    <t>39 / W1</t>
  </si>
  <si>
    <t>40 / W1</t>
  </si>
  <si>
    <t>41 / W1</t>
  </si>
  <si>
    <t>42 / W1</t>
  </si>
  <si>
    <t>43 / W1</t>
  </si>
  <si>
    <t>44 / W1</t>
  </si>
  <si>
    <t>45 / W1</t>
  </si>
  <si>
    <t>46 / W1</t>
  </si>
  <si>
    <t>47 / W1</t>
  </si>
  <si>
    <t>48 / W1</t>
  </si>
  <si>
    <t>49 / W1</t>
  </si>
  <si>
    <t>50 / W1</t>
  </si>
  <si>
    <t>51 / W1</t>
  </si>
  <si>
    <t>52 / W1</t>
  </si>
  <si>
    <t>53 / W1</t>
  </si>
  <si>
    <t xml:space="preserve"> </t>
  </si>
  <si>
    <t>Schwester-
gesell-schaften</t>
  </si>
  <si>
    <t>BBFBOPA.Q.N.DE.W1.S1.S1.T.C.G._Z._Z._Z.EUR._T._X.N.ALL</t>
  </si>
  <si>
    <t>BBFBOPA.Q.N.DE.W1.S1.S1.T.D.G._Z._Z._Z.EUR._T._X.N.ALL</t>
  </si>
  <si>
    <t>BBFBOPA.Q.N.DE.W1.S1.S1.T.B.G._Z._Z._Z.EUR._T._X.N.ALL</t>
  </si>
  <si>
    <t>BBFBOPA.Q.N.DE.W1.S1.S1.T.C.S._Z._Z._Z.EUR._T._X.N.ALL</t>
  </si>
  <si>
    <t>BBFBOPA.Q.N.DE.W1.S1.S1.T.D.S._Z._Z._Z.EUR._T._X.N.ALL</t>
  </si>
  <si>
    <t>BBFBOPA.Q.N.DE.W1.S1.S1.T.B.S._Z._Z._Z.EUR._T._X.N.ALL</t>
  </si>
  <si>
    <t>BBFBOPA.Q.N.DE.W1.S1.S1.T.C.IN1._Z._Z._Z.EUR._T._X.N.ALL</t>
  </si>
  <si>
    <t>BBFBOPA.Q.N.DE.W1.S1.S1.T.D.IN1._Z._Z._Z.EUR._T._X.N.ALL</t>
  </si>
  <si>
    <t>BBFBOPA.Q.N.DE.W1.S1.S1.T.B.IN1._Z._Z._Z.EUR._T._X.N.ALL</t>
  </si>
  <si>
    <t>BBFBOPA.Q.N.DE.W1.S1.S1.T.C.IN2._Z._Z._Z.EUR._T._X.N.ALL</t>
  </si>
  <si>
    <t>BBFBOPA.Q.N.DE.W1.S1.S1.T.D.IN2._Z._Z._Z.EUR._T._X.N.ALL</t>
  </si>
  <si>
    <t>BBFBOPA.Q.N.DE.W1.S1.S1.T.B.IN2._Z._Z._Z.EUR._T._X.N.ALL</t>
  </si>
  <si>
    <t>BBFBOPA.Q.N.DE.W1.S1.S1.T.B.CA._Z._Z._Z.EUR._T._X.N.ALL</t>
  </si>
  <si>
    <t>BBFBOPA.Q.N.DE.W1.S1.S1.T.B.KA._Z._Z._Z.EUR._T._X.N.ALL</t>
  </si>
  <si>
    <t>BBFBOPA.Q.N.DE.W1.S1.S1.T.N.FA.D.F._Z.EUR._T._X.N.ALL</t>
  </si>
  <si>
    <t>BBFBOPA.Q.N.DE.W1.S1.S1.T.N.FA.P.F._Z.EUR._T.M.N.ALL</t>
  </si>
  <si>
    <t>BBFBOPA.Q.N.DE.W1.S1.S1.T.N.FA.F.F7.T.EUR._T.T.N.ALL</t>
  </si>
  <si>
    <t>BBFBOPA.Q.N.DE.W1.S1.S1.T.N.FA.O.F._Z.EUR._T._X.N.ALL</t>
  </si>
  <si>
    <t>BBFBOPA.Q.N.DE.W1.S12T.S1.T.N.FA.O.F._Z.EUR._T._X.N.ALL</t>
  </si>
  <si>
    <t>BBFBOPA.Q.N.DE.W1.S1P.S1.T.N.FA.O.F._Z.EUR._T._X.N.ALL</t>
  </si>
  <si>
    <t>BBFBOPA.Q.N.DE.W1.S13.S1.T.N.FA.O.F._Z.EUR._T._X.N.ALL</t>
  </si>
  <si>
    <t>BBFBOPA.Q.N.DE.W1.S121.S1.T.N.FA.O.F._Z.EUR._T._X.N.ALL</t>
  </si>
  <si>
    <t>BBFBOPA.Q.N.DE.W1.S121.S1.T.A.FA.R.F._Z.EUR.X1._X.N.ALL</t>
  </si>
  <si>
    <t>BBFBOPA.Q.N.DE.W1.S1.S1.T.N.FA._T.F._Z.EUR._T._X.N.ALL</t>
  </si>
  <si>
    <t>BBFBOPA.Q.N.DE.W1.S1.S1.T.N.EO._Z._Z._Z.EUR._T._X.N.ALL</t>
  </si>
  <si>
    <t>BBFBOPJ.Q.N.DE.W1.S1.S1.T.C.G._Z._Z._Z.EUR._T._X.N.ALL</t>
  </si>
  <si>
    <t>BBFBOPJ.Q.N.DE.W1.S1.S1.T.D.G._Z._Z._Z.EUR._T._X.N.ALL</t>
  </si>
  <si>
    <t>BBFBOPJ.Q.N.DE.W1.S1.S1.T.B.G._Z._Z._Z.EUR._T._X.N.ALL</t>
  </si>
  <si>
    <t>BBFBOPJ.Q.N.DE.W1.S1.S1.T.C.S._Z._Z._Z.EUR._T._X.N.ALL</t>
  </si>
  <si>
    <t>BBFBOPJ.Q.N.DE.W1.S1.S1.T.D.S._Z._Z._Z.EUR._T._X.N.ALL</t>
  </si>
  <si>
    <t>BBFBOPJ.Q.N.DE.W1.S1.S1.T.B.S._Z._Z._Z.EUR._T._X.N.ALL</t>
  </si>
  <si>
    <t>BBFBOPJ.Q.N.DE.W1.S1.S1.T.C.IN1._Z._Z._Z.EUR._T._X.N.ALL</t>
  </si>
  <si>
    <t>BBFBOPJ.Q.N.DE.W1.S1.S1.T.D.IN1._Z._Z._Z.EUR._T._X.N.ALL</t>
  </si>
  <si>
    <t>BBFBOPJ.Q.N.DE.W1.S1.S1.T.B.IN1._Z._Z._Z.EUR._T._X.N.ALL</t>
  </si>
  <si>
    <t>BBFBOPJ.Q.N.DE.W1.S1.S1.T.C.IN2._Z._Z._Z.EUR._T._X.N.ALL</t>
  </si>
  <si>
    <t>BBFBOPJ.Q.N.DE.W1.S1.S1.T.D.IN2._Z._Z._Z.EUR._T._X.N.ALL</t>
  </si>
  <si>
    <t>BBFBOPJ.Q.N.DE.W1.S1.S1.T.B.IN2._Z._Z._Z.EUR._T._X.N.ALL</t>
  </si>
  <si>
    <t>BBFBOPJ.Q.N.DE.W1.S1.S1.T.B.CA._Z._Z._Z.EUR._T._X.N.ALL</t>
  </si>
  <si>
    <t>BBFBOPJ.Q.N.DE.W1.S1.S1.T.B.KA._Z._Z._Z.EUR._T._X.N.ALL</t>
  </si>
  <si>
    <t>BBFBOPJ.Q.N.DE.W1.S1.S1.T.N.FA.D.F._Z.EUR._T._X.N.ALL</t>
  </si>
  <si>
    <t>BBFBOPJ.Q.N.DE.W1.S1.S1.T.N.FA.P.F._Z.EUR._T.M.N.ALL</t>
  </si>
  <si>
    <t>BBFBOPJ.Q.N.DE.W1.S1.S1.T.N.FA.F.F7.T.EUR._T.T.N.ALL</t>
  </si>
  <si>
    <t>BBFBOPJ.Q.N.DE.W1.S1.S1.T.N.FA.O.F._Z.EUR._T._X.N.ALL</t>
  </si>
  <si>
    <t>BBFBOPJ.Q.N.DE.W1.S12T.S1.T.N.FA.O.F._Z.EUR._T._X.N.ALL</t>
  </si>
  <si>
    <t>BBFBOPJ.Q.N.DE.W1.S1P.S1.T.N.FA.O.F._Z.EUR._T._X.N.ALL</t>
  </si>
  <si>
    <t>BBFBOPJ.Q.N.DE.W1.S13.S1.T.N.FA.O.F._Z.EUR._T._X.N.ALL</t>
  </si>
  <si>
    <t>BBFBOPJ.Q.N.DE.W1.S121.S1.T.N.FA.O.F._Z.EUR._T._X.N.ALL</t>
  </si>
  <si>
    <t>BBFBOPJ.Q.N.DE.W1.S121.S1.T.A.FA.R.F._Z.EUR.X1._X.N.ALL</t>
  </si>
  <si>
    <t>BBFBOPJ.Q.N.DE.W1.S1.S1.T.N.FA._T.F._Z.EUR._T._X.N.ALL</t>
  </si>
  <si>
    <t>BBFBOPJ.Q.N.DE.W1.S1.S1.T.N.EO._Z._Z._Z.EUR._T._X.N.ALL</t>
  </si>
  <si>
    <t>BBFBOPA.Q.N.DE.W1.S1.S1.T.C.G1._Z._Z._Z.EUR._T._X.N.ALL</t>
  </si>
  <si>
    <t>BBFBOPA.Q.N.DE.W1.S1.S1.T.D.G1._Z._Z._Z.EUR._T._X.N.ALL</t>
  </si>
  <si>
    <t>BBFBOPA.Q.N.DE.W1.S1.S1.T.B.G1._Z._Z._Z.EUR._T._X.N.ALL</t>
  </si>
  <si>
    <t>BBFBOPA.Q.N.DE.W1.S1.S1.T.C.SAZ._Z._Z._Z.EUR._T._X.N.ALL</t>
  </si>
  <si>
    <t>BBFBOPA.Q.N.DE.W1.S1.S1.T.C.SAY._Z._Z._Z.EUR._T._X.N.ALL</t>
  </si>
  <si>
    <t>BBFBOPA.Q.N.DE.W1.S1.S1.T.D.SAY._Z._Z._Z.EUR._T._X.N.ALL</t>
  </si>
  <si>
    <t>BBFBOPA.Q.N.DE.W1.S1.S1.T.D.SAZ._Z._Z._Z.EUR._T._X.N.ALL</t>
  </si>
  <si>
    <t>BBFBOPA.Q.N.DE.W1.S1.S1.T.C.G2._Z._Z._Z.EUR._T._X.N.ALL</t>
  </si>
  <si>
    <t>BBFBOPA.Q.N.DE.W1.S1.S1.T.C.G21._Z._Z._Z.EUR._T._X.N.ALL</t>
  </si>
  <si>
    <t>BBFBOPA.Q.N.DE.W1.S1.S1.T.C.G22._Z._Z._Z.EUR._T._X.N.ALL</t>
  </si>
  <si>
    <t>BBFBOPA.Q.N.DE.W1.S1.S1N.T.C.G3._Z._Z._Z.EUR._T._X.N.ALL</t>
  </si>
  <si>
    <t>BBFBOPA.Q.N.DE.W1.S1.S1N.T.D.G3._Z._Z._Z.EUR._T._X.N.ALL</t>
  </si>
  <si>
    <t>BBFBOPA.Q.N.DE.W1.S1.S1N.T.B.G3._Z._Z._Z.EUR._T._X.N.ALL</t>
  </si>
  <si>
    <t>BBFBOPJ.Q.N.DE.W1.S1.S1.T.C.G1._Z._Z._Z.EUR._T._X.N.ALL</t>
  </si>
  <si>
    <t>BBFBOPJ.Q.N.DE.W1.S1.S1.T.D.G1._Z._Z._Z.EUR._T._X.N.ALL</t>
  </si>
  <si>
    <t>BBFBOPJ.Q.N.DE.W1.S1.S1.T.B.G1._Z._Z._Z.EUR._T._X.N.ALL</t>
  </si>
  <si>
    <t>BBFBOPJ.Q.N.DE.W1.S1.S1.T.C.SAZ._Z._Z._Z.EUR._T._X.N.ALL</t>
  </si>
  <si>
    <t>BBFBOPJ.Q.N.DE.W1.S1.S1.T.C.SAY._Z._Z._Z.EUR._T._X.N.ALL</t>
  </si>
  <si>
    <t>BBFBOPJ.Q.N.DE.W1.S1.S1.T.D.SAY._Z._Z._Z.EUR._T._X.N.ALL</t>
  </si>
  <si>
    <t>BBFBOPJ.Q.N.DE.W1.S1.S1.T.D.SAZ._Z._Z._Z.EUR._T._X.N.ALL</t>
  </si>
  <si>
    <t>BBFBOPJ.Q.N.DE.W1.S1.S1.T.C.G2._Z._Z._Z.EUR._T._X.N.ALL</t>
  </si>
  <si>
    <t>BBFBOPJ.Q.N.DE.W1.S1.S1.T.C.G21._Z._Z._Z.EUR._T._X.N.ALL</t>
  </si>
  <si>
    <t>BBFBOPJ.Q.N.DE.W1.S1.S1.T.C.G22._Z._Z._Z.EUR._T._X.N.ALL</t>
  </si>
  <si>
    <t>BBFBOPJ.Q.N.DE.W1.S1.S1N.T.C.G3._Z._Z._Z.EUR._T._X.N.ALL</t>
  </si>
  <si>
    <t>BBFBOPJ.Q.N.DE.W1.S1.S1N.T.D.G3._Z._Z._Z.EUR._T._X.N.ALL</t>
  </si>
  <si>
    <t>BBFBOPJ.Q.N.DE.W1.S1.S1N.T.B.G3._Z._Z._Z.EUR._T._X.N.ALL</t>
  </si>
  <si>
    <t>BBFBOPA.Q.N.DE.W1.S1.S1.T.C.SA._Z._Z._Z.EUR._T._X.N.ALL</t>
  </si>
  <si>
    <t>BBFBOPA.Q.N.DE.W1.S1.S1.T.D.SA._Z._Z._Z.EUR._T._X.N.ALL</t>
  </si>
  <si>
    <t>BBFBOPA.Q.N.DE.W1.S1.S1.T.B.SA._Z._Z._Z.EUR._T._X.N.ALL</t>
  </si>
  <si>
    <t>BBFBOPA.Q.N.DE.W1.S1.S1.T.C.SC._Z._Z._Z.EUR._T._X.N.ALL</t>
  </si>
  <si>
    <t>BBFBOPA.Q.N.DE.W1.S1.S1.T.D.SC._Z._Z._Z.EUR._T._X.N.ALL</t>
  </si>
  <si>
    <t>BBFBOPA.Q.N.DE.W1.S1.S1.T.B.SC._Z._Z._Z.EUR._T._X.N.ALL</t>
  </si>
  <si>
    <t>BBFBOPA.Q.N.DE.W1.S1.S1.T.C.SD._Z._Z._Z.EUR._T._X.N.ALL</t>
  </si>
  <si>
    <t>BBFBOPA.Q.N.DE.W1.S1.S1.T.D.SD._Z._Z._Z.EUR._T._X.N.ALL</t>
  </si>
  <si>
    <t>BBFBOPA.Q.N.DE.W1.S1.S1.T.B.SD._Z._Z._Z.EUR._T._X.N.ALL</t>
  </si>
  <si>
    <t>BBFBOPA.Q.N.DE.W1.S1.S1.T.C.SF._Z._Z._Z.EUR._T._X.N.ALL</t>
  </si>
  <si>
    <t>BBFBOPA.Q.N.DE.W1.S1.S1.T.D.SF._Z._Z._Z.EUR._T._X.N.ALL</t>
  </si>
  <si>
    <t>BBFBOPA.Q.N.DE.W1.S1.S1.T.B.SF._Z._Z._Z.EUR._T._X.N.ALL</t>
  </si>
  <si>
    <t>BBFBOPA.Q.N.DE.W1.S1.S1.T.C.SG._Z._Z._Z.EUR._T._X.N.ALL</t>
  </si>
  <si>
    <t>BBFBOPA.Q.N.DE.W1.S1.S1.T.C.SG2._Z._Z._Z.EUR._T._X.N.ALL</t>
  </si>
  <si>
    <t>BBFBOPA.Q.N.DE.W1.S1.S1.T.D.SG._Z._Z._Z.EUR._T._X.N.ALL</t>
  </si>
  <si>
    <t>BBFBOPA.Q.N.DE.W1.S1.S1.T.D.SG2._Z._Z._Z.EUR._T._X.N.ALL</t>
  </si>
  <si>
    <t>BBFBOPA.Q.N.DE.W1.S1.S1.T.B.SG._Z._Z._Z.EUR._T._X.N.ALL</t>
  </si>
  <si>
    <t>BBFBOPA.Q.N.DE.W1.S1.S1.T.C.SH._Z._Z._Z.EUR._T._X.N.ALL</t>
  </si>
  <si>
    <t>BBFBOPA.Q.N.DE.W1.S1.S1.T.C.SH2._Z._Z._Z.EUR._T._X.N.ALL</t>
  </si>
  <si>
    <t>BBFBOPA.Q.N.DE.W1.S1.S1.T.D.SH._Z._Z._Z.EUR._T._X.N.ALL</t>
  </si>
  <si>
    <t>BBFBOPA.Q.N.DE.W1.S1.S1.T.D.SH2._Z._Z._Z.EUR._T._X.N.ALL</t>
  </si>
  <si>
    <t>BBFBOPA.Q.N.DE.W1.S1.S1.T.B.SH._Z._Z._Z.EUR._T._X.N.ALL</t>
  </si>
  <si>
    <t>BBFBOPJ.Q.N.DE.W1.S1.S1.T.C.SA._Z._Z._Z.EUR._T._X.N.ALL</t>
  </si>
  <si>
    <t>BBFBOPJ.Q.N.DE.W1.S1.S1.T.D.SA._Z._Z._Z.EUR._T._X.N.ALL</t>
  </si>
  <si>
    <t>BBFBOPJ.Q.N.DE.W1.S1.S1.T.B.SA._Z._Z._Z.EUR._T._X.N.ALL</t>
  </si>
  <si>
    <t>BBFBOPJ.Q.N.DE.W1.S1.S1.T.C.SC._Z._Z._Z.EUR._T._X.N.ALL</t>
  </si>
  <si>
    <t>BBFBOPJ.Q.N.DE.W1.S1.S1.T.D.SC._Z._Z._Z.EUR._T._X.N.ALL</t>
  </si>
  <si>
    <t>BBFBOPJ.Q.N.DE.W1.S1.S1.T.B.SC._Z._Z._Z.EUR._T._X.N.ALL</t>
  </si>
  <si>
    <t>BBFBOPJ.Q.N.DE.W1.S1.S1.T.C.SD._Z._Z._Z.EUR._T._X.N.ALL</t>
  </si>
  <si>
    <t>BBFBOPJ.Q.N.DE.W1.S1.S1.T.D.SD._Z._Z._Z.EUR._T._X.N.ALL</t>
  </si>
  <si>
    <t>BBFBOPJ.Q.N.DE.W1.S1.S1.T.B.SD._Z._Z._Z.EUR._T._X.N.ALL</t>
  </si>
  <si>
    <t>BBFBOPJ.Q.N.DE.W1.S1.S1.T.C.SF._Z._Z._Z.EUR._T._X.N.ALL</t>
  </si>
  <si>
    <t>BBFBOPJ.Q.N.DE.W1.S1.S1.T.D.SF._Z._Z._Z.EUR._T._X.N.ALL</t>
  </si>
  <si>
    <t>BBFBOPJ.Q.N.DE.W1.S1.S1.T.B.SF._Z._Z._Z.EUR._T._X.N.ALL</t>
  </si>
  <si>
    <t>BBFBOPJ.Q.N.DE.W1.S1.S1.T.C.SG._Z._Z._Z.EUR._T._X.N.ALL</t>
  </si>
  <si>
    <t>BBFBOPJ.Q.N.DE.W1.S1.S1.T.C.SG2._Z._Z._Z.EUR._T._X.N.ALL</t>
  </si>
  <si>
    <t>BBFBOPJ.Q.N.DE.W1.S1.S1.T.D.SG._Z._Z._Z.EUR._T._X.N.ALL</t>
  </si>
  <si>
    <t>BBFBOPJ.Q.N.DE.W1.S1.S1.T.D.SG2._Z._Z._Z.EUR._T._X.N.ALL</t>
  </si>
  <si>
    <t>BBFBOPJ.Q.N.DE.W1.S1.S1.T.B.SG._Z._Z._Z.EUR._T._X.N.ALL</t>
  </si>
  <si>
    <t>BBFBOPJ.Q.N.DE.W1.S1.S1.T.C.SH._Z._Z._Z.EUR._T._X.N.ALL</t>
  </si>
  <si>
    <t>BBFBOPJ.Q.N.DE.W1.S1.S1.T.C.SH2._Z._Z._Z.EUR._T._X.N.ALL</t>
  </si>
  <si>
    <t>BBFBOPJ.Q.N.DE.W1.S1.S1.T.D.SH._Z._Z._Z.EUR._T._X.N.ALL</t>
  </si>
  <si>
    <t>BBFBOPJ.Q.N.DE.W1.S1.S1.T.D.SH2._Z._Z._Z.EUR._T._X.N.ALL</t>
  </si>
  <si>
    <t>BBFBOPJ.Q.N.DE.W1.S1.S1.T.B.SH._Z._Z._Z.EUR._T._X.N.ALL</t>
  </si>
  <si>
    <t>BBFBOPA.Q.N.DE.W1.S1.S1.T.C.SB._Z._Z._Z.EUR._T._X.N.ALL</t>
  </si>
  <si>
    <t>BBFBOPA.Q.N.DE.W1.S1.S1.T.D.SB._Z._Z._Z.EUR._T._X.N.ALL</t>
  </si>
  <si>
    <t>BBFBOPA.Q.N.DE.W1.S1.S1.T.B.SB._Z._Z._Z.EUR._T._X.N.ALL</t>
  </si>
  <si>
    <t>BBFBOPA.Q.N.DE.W1.S1.S1.T.B.SE1._Z._Z._Z.EUR._T._X.N.ALL</t>
  </si>
  <si>
    <t>BBFBOPA.Q.N.DE.W1.S1.S1.T.B.SE2._Z._Z._Z.EUR._T._X.N.ALL</t>
  </si>
  <si>
    <t>BBFBOPA.Q.N.DE.W1.S1.S1.T.B.SE._Z._Z._Z.EUR._T._X.N.ALL</t>
  </si>
  <si>
    <t>BBFBOPA.Q.N.DE.W1.S1.S1.T.C.SI._Z._Z._Z.EUR._T._X.N.ALL</t>
  </si>
  <si>
    <t>BBFBOPA.Q.N.DE.W1.S1.S1.T.C.SI2._Z._Z._Z.EUR._T._X.N.ALL</t>
  </si>
  <si>
    <t>BBFBOPA.Q.N.DE.W1.S1.S1.T.D.SI._Z._Z._Z.EUR._T._X.N.ALL</t>
  </si>
  <si>
    <t>BBFBOPA.Q.N.DE.W1.S1.S1.T.D.SI2._Z._Z._Z.EUR._T._X.N.ALL</t>
  </si>
  <si>
    <t>BBFBOPA.Q.N.DE.W1.S1.S1.T.B.SI._Z._Z._Z.EUR._T._X.N.ALL</t>
  </si>
  <si>
    <t>BBFBOPA.Q.N.DE.W1.S1.S1.T.C.SJ._Z._Z._Z.EUR._T._X.N.ALL</t>
  </si>
  <si>
    <t>BBFBOPA.Q.N.DE.W1.S1.S1.T.C.SJ1._Z._Z._Z.EUR._T._X.N.ALL</t>
  </si>
  <si>
    <t>BBFBOPA.Q.N.DE.W1.S1.S1.T.C.SJ2._Z._Z._Z.EUR._T._X.N.ALL</t>
  </si>
  <si>
    <t>BBFBOPA.Q.N.DE.W1.S1.S1.T.C.SJ3._Z._Z._Z.EUR._T._X.N.ALL</t>
  </si>
  <si>
    <t>BBFBOPA.Q.N.DE.W1.S1.S1.T.D.SJ._Z._Z._Z.EUR._T._X.N.ALL</t>
  </si>
  <si>
    <t>BBFBOPA.Q.N.DE.W1.S1.S1.T.D.SJ1._Z._Z._Z.EUR._T._X.N.ALL</t>
  </si>
  <si>
    <t>BBFBOPA.Q.N.DE.W1.S1.S1.T.D.SJ2._Z._Z._Z.EUR._T._X.N.ALL</t>
  </si>
  <si>
    <t>BBFBOPA.Q.N.DE.W1.S1.S1.T.D.SJ3._Z._Z._Z.EUR._T._X.N.ALL</t>
  </si>
  <si>
    <t>BBFBOPA.Q.N.DE.W1.S1.S1.T.B.SJ._Z._Z._Z.EUR._T._X.N.ALL</t>
  </si>
  <si>
    <t>BBFBOPA.Q.N.DE.W1.S1.S1.T.C.SK._Z._Z._Z.EUR._T._X.N.ALL</t>
  </si>
  <si>
    <t>BBFBOPA.Q.N.DE.W1.S1.S1.T.D.SK._Z._Z._Z.EUR._T._X.N.ALL</t>
  </si>
  <si>
    <t>BBFBOPA.Q.N.DE.W1.S1.S1.T.B.SK._Z._Z._Z.EUR._T._X.N.ALL</t>
  </si>
  <si>
    <t>BBFBOPA.Q.N.DE.W1.S1.S1.T.C.SL._Z._Z._Z.EUR._T._X.N.ALL</t>
  </si>
  <si>
    <t>BBFBOPA.Q.N.DE.W1.S1.S1.T.D.SL._Z._Z._Z.EUR._T._X.N.ALL</t>
  </si>
  <si>
    <t>BBFBOPA.Q.N.DE.W1.S1.S1.T.B.SL._Z._Z._Z.EUR._T._X.N.ALL</t>
  </si>
  <si>
    <t>BBFBOPJ.Q.N.DE.W1.S1.S1.T.C.SB._Z._Z._Z.EUR._T._X.N.ALL</t>
  </si>
  <si>
    <t>BBFBOPJ.Q.N.DE.W1.S1.S1.T.D.SB._Z._Z._Z.EUR._T._X.N.ALL</t>
  </si>
  <si>
    <t>BBFBOPJ.Q.N.DE.W1.S1.S1.T.B.SB._Z._Z._Z.EUR._T._X.N.ALL</t>
  </si>
  <si>
    <t>BBFBOPJ.Q.N.DE.W1.S1.S1.T.B.SE1._Z._Z._Z.EUR._T._X.N.ALL</t>
  </si>
  <si>
    <t>BBFBOPJ.Q.N.DE.W1.S1.S1.T.B.SE2._Z._Z._Z.EUR._T._X.N.ALL</t>
  </si>
  <si>
    <t>BBFBOPJ.Q.N.DE.W1.S1.S1.T.B.SE._Z._Z._Z.EUR._T._X.N.ALL</t>
  </si>
  <si>
    <t>BBFBOPJ.Q.N.DE.W1.S1.S1.T.C.SI._Z._Z._Z.EUR._T._X.N.ALL</t>
  </si>
  <si>
    <t>BBFBOPJ.Q.N.DE.W1.S1.S1.T.C.SI2._Z._Z._Z.EUR._T._X.N.ALL</t>
  </si>
  <si>
    <t>BBFBOPJ.Q.N.DE.W1.S1.S1.T.D.SI._Z._Z._Z.EUR._T._X.N.ALL</t>
  </si>
  <si>
    <t>BBFBOPJ.Q.N.DE.W1.S1.S1.T.D.SI2._Z._Z._Z.EUR._T._X.N.ALL</t>
  </si>
  <si>
    <t>BBFBOPJ.Q.N.DE.W1.S1.S1.T.B.SI._Z._Z._Z.EUR._T._X.N.ALL</t>
  </si>
  <si>
    <t>BBFBOPJ.Q.N.DE.W1.S1.S1.T.C.SJ._Z._Z._Z.EUR._T._X.N.ALL</t>
  </si>
  <si>
    <t>BBFBOPJ.Q.N.DE.W1.S1.S1.T.C.SJ1._Z._Z._Z.EUR._T._X.N.ALL</t>
  </si>
  <si>
    <t>BBFBOPJ.Q.N.DE.W1.S1.S1.T.C.SJ2._Z._Z._Z.EUR._T._X.N.ALL</t>
  </si>
  <si>
    <t>BBFBOPJ.Q.N.DE.W1.S1.S1.T.C.SJ3._Z._Z._Z.EUR._T._X.N.ALL</t>
  </si>
  <si>
    <t>BBFBOPJ.Q.N.DE.W1.S1.S1.T.D.SJ._Z._Z._Z.EUR._T._X.N.ALL</t>
  </si>
  <si>
    <t>BBFBOPJ.Q.N.DE.W1.S1.S1.T.D.SJ1._Z._Z._Z.EUR._T._X.N.ALL</t>
  </si>
  <si>
    <t>BBFBOPJ.Q.N.DE.W1.S1.S1.T.D.SJ2._Z._Z._Z.EUR._T._X.N.ALL</t>
  </si>
  <si>
    <t>BBFBOPJ.Q.N.DE.W1.S1.S1.T.D.SJ3._Z._Z._Z.EUR._T._X.N.ALL</t>
  </si>
  <si>
    <t>BBFBOPJ.Q.N.DE.W1.S1.S1.T.B.SJ._Z._Z._Z.EUR._T._X.N.ALL</t>
  </si>
  <si>
    <t>BBFBOPJ.Q.N.DE.W1.S1.S1.T.C.SK._Z._Z._Z.EUR._T._X.N.ALL</t>
  </si>
  <si>
    <t>BBFBOPJ.Q.N.DE.W1.S1.S1.T.D.SK._Z._Z._Z.EUR._T._X.N.ALL</t>
  </si>
  <si>
    <t>BBFBOPJ.Q.N.DE.W1.S1.S1.T.B.SK._Z._Z._Z.EUR._T._X.N.ALL</t>
  </si>
  <si>
    <t>BBFBOPJ.Q.N.DE.W1.S1.S1.T.C.SL._Z._Z._Z.EUR._T._X.N.ALL</t>
  </si>
  <si>
    <t>BBFBOPJ.Q.N.DE.W1.S1.S1.T.D.SL._Z._Z._Z.EUR._T._X.N.ALL</t>
  </si>
  <si>
    <t>BBFBOPJ.Q.N.DE.W1.S1.S1.T.B.SL._Z._Z._Z.EUR._T._X.N.ALL</t>
  </si>
  <si>
    <t>BBFBOPA.Q.N.DE.W1.S1.S1.T.C.SC1._Z._Z._Z.EUR._T._X.N.ALL</t>
  </si>
  <si>
    <t>BBFBOPA.Q.N.DE.W1.S1.S1.T.C.SC12._Z._Z._Z.EUR._T._X.N.ALL</t>
  </si>
  <si>
    <t>BBFBOPA.Q.N.DE.W1.S1.S1.T.D.SC1._Z._Z._Z.EUR._T._X.N.ALL</t>
  </si>
  <si>
    <t>BBFBOPA.Q.N.DE.W1.S1.S1.T.D.SC12._Z._Z._Z.EUR._T._X.N.ALL</t>
  </si>
  <si>
    <t>BBFBOPA.Q.N.DE.W1.S1.S1.T.B.SC1._Z._Z._Z.EUR._T._X.N.ALL</t>
  </si>
  <si>
    <t>BBFBOPA.Q.N.DE.W1.S1.S1.T.C.SC2._Z._Z._Z.EUR._T._X.N.ALL</t>
  </si>
  <si>
    <t>BBFBOPA.Q.N.DE.W1.S1.S1.T.C.SC22._Z._Z._Z.EUR._T._X.N.ALL</t>
  </si>
  <si>
    <t>BBFBOPA.Q.N.DE.W1.S1.S1.T.D.SC2._Z._Z._Z.EUR._T._X.N.ALL</t>
  </si>
  <si>
    <t>BBFBOPA.Q.N.DE.W1.S1.S1.T.D.SC22._Z._Z._Z.EUR._T._X.N.ALL</t>
  </si>
  <si>
    <t>BBFBOPA.Q.N.DE.W1.S1.S1.T.B.SC2._Z._Z._Z.EUR._T._X.N.ALL</t>
  </si>
  <si>
    <t>BBFBOPA.Q.N.DE.W1.S1.S1.T.C.SC4._Z._Z._Z.EUR._T._X.N.ALL</t>
  </si>
  <si>
    <t>BBFBOPA.Q.N.DE.W1.S1.S1.T.D.SC4._Z._Z._Z.EUR._T._X.N.ALL</t>
  </si>
  <si>
    <t>BBFBOPA.Q.N.DE.W1.S1.S1.T.B.SC4._Z._Z._Z.EUR._T._X.N.ALL</t>
  </si>
  <si>
    <t>BBFBOPA.Q.N.DE.W1.S1.S1.T.C.SC3._Z._Z._Z.EUR._T._X.N.ALL</t>
  </si>
  <si>
    <t>BBFBOPA.Q.N.DE.W1.S1.S1.T.C.SC32._Z._Z._Z.EUR._T._X.N.ALL</t>
  </si>
  <si>
    <t>BBFBOPA.Q.N.DE.W1.S1.S1.T.D.SC3._Z._Z._Z.EUR._T._X.N.ALL</t>
  </si>
  <si>
    <t>BBFBOPA.Q.N.DE.W1.S1.S1.T.D.SC32._Z._Z._Z.EUR._T._X.N.ALL</t>
  </si>
  <si>
    <t>BBFBOPA.Q.N.DE.W1.S1.S1.T.B.SC3._Z._Z._Z.EUR._T._X.N.ALL</t>
  </si>
  <si>
    <t>BBFBOPJ.Q.N.DE.W1.S1.S1.T.C.SC1._Z._Z._Z.EUR._T._X.N.ALL</t>
  </si>
  <si>
    <t>BBFBOPJ.Q.N.DE.W1.S1.S1.T.C.SC12._Z._Z._Z.EUR._T._X.N.ALL</t>
  </si>
  <si>
    <t>BBFBOPJ.Q.N.DE.W1.S1.S1.T.D.SC1._Z._Z._Z.EUR._T._X.N.ALL</t>
  </si>
  <si>
    <t>BBFBOPJ.Q.N.DE.W1.S1.S1.T.D.SC12._Z._Z._Z.EUR._T._X.N.ALL</t>
  </si>
  <si>
    <t>BBFBOPJ.Q.N.DE.W1.S1.S1.T.B.SC1._Z._Z._Z.EUR._T._X.N.ALL</t>
  </si>
  <si>
    <t>BBFBOPJ.Q.N.DE.W1.S1.S1.T.C.SC2._Z._Z._Z.EUR._T._X.N.ALL</t>
  </si>
  <si>
    <t>BBFBOPJ.Q.N.DE.W1.S1.S1.T.C.SC22._Z._Z._Z.EUR._T._X.N.ALL</t>
  </si>
  <si>
    <t>BBFBOPJ.Q.N.DE.W1.S1.S1.T.D.SC2._Z._Z._Z.EUR._T._X.N.ALL</t>
  </si>
  <si>
    <t>BBFBOPJ.Q.N.DE.W1.S1.S1.T.D.SC22._Z._Z._Z.EUR._T._X.N.ALL</t>
  </si>
  <si>
    <t>BBFBOPJ.Q.N.DE.W1.S1.S1.T.B.SC2._Z._Z._Z.EUR._T._X.N.ALL</t>
  </si>
  <si>
    <t>BBFBOPJ.Q.N.DE.W1.S1.S1.T.C.SC4._Z._Z._Z.EUR._T._X.N.ALL</t>
  </si>
  <si>
    <t>BBFBOPJ.Q.N.DE.W1.S1.S1.T.D.SC4._Z._Z._Z.EUR._T._X.N.ALL</t>
  </si>
  <si>
    <t>BBFBOPJ.Q.N.DE.W1.S1.S1.T.B.SC4._Z._Z._Z.EUR._T._X.N.ALL</t>
  </si>
  <si>
    <t>BBFBOPJ.Q.N.DE.W1.S1.S1.T.C.SC3._Z._Z._Z.EUR._T._X.N.ALL</t>
  </si>
  <si>
    <t>BBFBOPJ.Q.N.DE.W1.S1.S1.T.C.SC32._Z._Z._Z.EUR._T._X.N.ALL</t>
  </si>
  <si>
    <t>BBFBOPJ.Q.N.DE.W1.S1.S1.T.D.SC3._Z._Z._Z.EUR._T._X.N.ALL</t>
  </si>
  <si>
    <t>BBFBOPJ.Q.N.DE.W1.S1.S1.T.D.SC32._Z._Z._Z.EUR._T._X.N.ALL</t>
  </si>
  <si>
    <t>BBFBOPJ.Q.N.DE.W1.S1.S1.T.B.SC3._Z._Z._Z.EUR._T._X.N.ALL</t>
  </si>
  <si>
    <t>BBFBOPA.Q.N.DE.W1.S1.S1.T.C.D1._Z._Z._Z.EUR._T._X.N.ALL</t>
  </si>
  <si>
    <t>BBFBOPA.Q.N.DE.W1.S1.S1.T.D.D1._Z._Z._Z.EUR._T._X.N.ALL</t>
  </si>
  <si>
    <t>BBFBOPA.Q.N.DE.W1.S1.S1.T.B.D1._Z._Z._Z.EUR._T._X.N.ALL</t>
  </si>
  <si>
    <t>BBFBOPA.Q.N.DE.W1.S1.S1.T.C.D4P._T.F._Z.EUR._T._X.N.ALL</t>
  </si>
  <si>
    <t>BBFBOPA.Q.N.DE.W1.S1.S1.T.C.D4P.D.F._Z.EUR._T._X.N.ALL</t>
  </si>
  <si>
    <t>BBFBOPA.Q.N.DE.W1.S1.S1.T.C.D4P.P.F._Z.EUR._T._X.N.ALL</t>
  </si>
  <si>
    <t>BBFBOPA.Q.N.DE.W1.S1.S1.T.C.D42.P.F51._Z.EUR._T._X.N.ALL</t>
  </si>
  <si>
    <t>BBFBOPA.Q.N.DE.W1.S1.S1.T.C.D443.P.F52._Z.EUR._T._X.N.ALL</t>
  </si>
  <si>
    <t>BBFBOPA.Q.N.DE.W1.S1.S1.T.C.D41.P.F3.S.EUR._T._X.N.ALL</t>
  </si>
  <si>
    <t>BBFBOPA.Q.N.DE.W1.S1.S1.T.C.D41.P.F3.L.EUR._T._X.N.ALL</t>
  </si>
  <si>
    <t>BBFBOPA.Q.N.DE.W1.S1.S1.T.C.D4P.O___R.F._Z.EUR._T._X.N.ALL</t>
  </si>
  <si>
    <t>BBFBOPA.Q.N.DE.W1.S1.S1.T.D.D4P._T.F._Z.EUR._T._X.N.ALL</t>
  </si>
  <si>
    <t>BBFBOPA.Q.N.DE.W1.S1.S1.T.D.D4P.D.F._Z.EUR._T._X.N.ALL</t>
  </si>
  <si>
    <t>BBFBOPA.Q.N.DE.W1.S1.S1.T.D.D4P.P.F._Z.EUR._T._X.N.ALL</t>
  </si>
  <si>
    <t>BBFBOPA.Q.N.DE.W1.S1.S1.T.D.D42.P.F51._Z.EUR._T._X.N.ALL</t>
  </si>
  <si>
    <t>BBFBOPA.Q.N.DE.W1.S1.S1.T.D.D443.P.F52._Z.EUR._T._X.N.ALL</t>
  </si>
  <si>
    <t>BBFBOPA.Q.N.DE.W1.S1.S1.T.D.D41.P.F3.S.EUR._T._X.N.ALL</t>
  </si>
  <si>
    <t>BBFBOPA.Q.N.DE.W1.S1.S1.T.D.D41.P.F3.L.EUR._T._X.N.ALL</t>
  </si>
  <si>
    <t>BBFBOPA.Q.N.DE.W1.S1.S1.T.D.D4P.O___R.F._Z.EUR._T._X.N.ALL</t>
  </si>
  <si>
    <t>BBFBOPA.Q.N.DE.W1.S1.S1.T.B.D4P._T.F._Z.EUR._T._X.N.ALL</t>
  </si>
  <si>
    <t>BBFBOPA.Q.N.DE.W1.S1.S1.T.C.D4O._Z._Z._Z.EUR._T._X.N.ALL</t>
  </si>
  <si>
    <t>BBFBOPA.Q.N.DE.W1.S1.S1.T.D.D4O._Z._Z._Z.EUR._T._X.N.ALL</t>
  </si>
  <si>
    <t>BBFBOPA.Q.N.DE.W1.S1.S1.T.B.D4O._Z._Z._Z.EUR._T._X.N.ALL</t>
  </si>
  <si>
    <t>BBFBOPJ.Q.N.DE.W1.S1.S1.T.C.D1._Z._Z._Z.EUR._T._X.N.ALL</t>
  </si>
  <si>
    <t>BBFBOPJ.Q.N.DE.W1.S1.S1.T.D.D1._Z._Z._Z.EUR._T._X.N.ALL</t>
  </si>
  <si>
    <t>BBFBOPJ.Q.N.DE.W1.S1.S1.T.B.D1._Z._Z._Z.EUR._T._X.N.ALL</t>
  </si>
  <si>
    <t>BBFBOPJ.Q.N.DE.W1.S1.S1.T.C.D4P._T.F._Z.EUR._T._X.N.ALL</t>
  </si>
  <si>
    <t>BBFBOPJ.Q.N.DE.W1.S1.S1.T.C.D4P.D.F._Z.EUR._T._X.N.ALL</t>
  </si>
  <si>
    <t>BBFBOPJ.Q.N.DE.W1.S1.S1.T.C.D4P.P.F._Z.EUR._T._X.N.ALL</t>
  </si>
  <si>
    <t>BBFBOPJ.Q.N.DE.W1.S1.S1.T.C.D42.P.F51._Z.EUR._T._X.N.ALL</t>
  </si>
  <si>
    <t>BBFBOPJ.Q.N.DE.W1.S1.S1.T.C.D443.P.F52._Z.EUR._T._X.N.ALL</t>
  </si>
  <si>
    <t>BBFBOPJ.Q.N.DE.W1.S1.S1.T.C.D41.P.F3.S.EUR._T._X.N.ALL</t>
  </si>
  <si>
    <t>BBFBOPJ.Q.N.DE.W1.S1.S1.T.C.D41.P.F3.L.EUR._T._X.N.ALL</t>
  </si>
  <si>
    <t>BBFBOPJ.Q.N.DE.W1.S1.S1.T.C.D4P.O___R.F._Z.EUR._T._X.N.ALL</t>
  </si>
  <si>
    <t>BBFBOPJ.Q.N.DE.W1.S1.S1.T.D.D4P._T.F._Z.EUR._T._X.N.ALL</t>
  </si>
  <si>
    <t>BBFBOPJ.Q.N.DE.W1.S1.S1.T.D.D4P.D.F._Z.EUR._T._X.N.ALL</t>
  </si>
  <si>
    <t>BBFBOPJ.Q.N.DE.W1.S1.S1.T.D.D4P.P.F._Z.EUR._T._X.N.ALL</t>
  </si>
  <si>
    <t>BBFBOPJ.Q.N.DE.W1.S1.S1.T.D.D42.P.F51._Z.EUR._T._X.N.ALL</t>
  </si>
  <si>
    <t>BBFBOPJ.Q.N.DE.W1.S1.S1.T.D.D443.P.F52._Z.EUR._T._X.N.ALL</t>
  </si>
  <si>
    <t>BBFBOPJ.Q.N.DE.W1.S1.S1.T.D.D41.P.F3.S.EUR._T._X.N.ALL</t>
  </si>
  <si>
    <t>BBFBOPJ.Q.N.DE.W1.S1.S1.T.D.D41.P.F3.L.EUR._T._X.N.ALL</t>
  </si>
  <si>
    <t>BBFBOPJ.Q.N.DE.W1.S1.S1.T.D.D4P.O___R.F._Z.EUR._T._X.N.ALL</t>
  </si>
  <si>
    <t>BBFBOPJ.Q.N.DE.W1.S1.S1.T.B.D4P._T.F._Z.EUR._T._X.N.ALL</t>
  </si>
  <si>
    <t>BBFBOPJ.Q.N.DE.W1.S1.S1.T.C.D4O._Z._Z._Z.EUR._T._X.N.ALL</t>
  </si>
  <si>
    <t>BBFBOPJ.Q.N.DE.W1.S1.S1.T.D.D4O._Z._Z._Z.EUR._T._X.N.ALL</t>
  </si>
  <si>
    <t>BBFBOPJ.Q.N.DE.W1.S1.S1.T.B.D4O._Z._Z._Z.EUR._T._X.N.ALL</t>
  </si>
  <si>
    <t>BBFBOPA.Q.N.DE.W1.S1.S1.T.C.D4S.D.F5._Z.EUR._T._X.N.ALL</t>
  </si>
  <si>
    <t>BBFBOPA.Q.N.DE.W1.S1.S1.T.C.D43S.D.F5._Z.EUR._T._X.N.ALL</t>
  </si>
  <si>
    <t>BBFBOPA.Q.N.DE.W1.S1.S1.T.C.D4Q.D.FL._Z.EUR._T._X.N.ALL</t>
  </si>
  <si>
    <t>BBFBOPA.Q.N.DE.W1.S1.S1.T.D.D4S.D.F5._Z.EUR._T._X.N.ALL</t>
  </si>
  <si>
    <t>BBFBOPA.Q.N.DE.W1.S1.S1.T.D.D43S.D.F5._Z.EUR._T._X.N.ALL</t>
  </si>
  <si>
    <t>BBFBOPA.Q.N.DE.W1.S1.S1.T.D.D4Q.D.FL._Z.EUR._T._X.N.ALL</t>
  </si>
  <si>
    <t>BBFBOPA.Q.N.DE.W1.S1.S1.T.B.D4P.D.F._Z.EUR._T._X.N.ALL</t>
  </si>
  <si>
    <t>BBFBOPA.Q.N.DE.W1.S12T.S1.T.C.D4P.O.F._Z.EUR._T._X.N.ALL</t>
  </si>
  <si>
    <t>BBFBOPA.Q.N.DE.W1.S1P.S1.T.C.D4P.O.F._Z.EUR._T._X.N.ALL</t>
  </si>
  <si>
    <t>BBFBOPA.Q.N.DE.W1.S13.S1.T.C.D4P.O.F._Z.EUR._T._X.N.ALL</t>
  </si>
  <si>
    <t>BBFBOPA.Q.N.DE.W1.S12T.S1.T.D.D4P.O.F._Z.EUR._T._X.N.ALL</t>
  </si>
  <si>
    <t>BBFBOPA.Q.N.DE.W1.S1P.S1.T.D.D4P.O.F._Z.EUR._T._X.N.ALL</t>
  </si>
  <si>
    <t>BBFBOPA.Q.N.DE.W1.S13.S1.T.D.D4P.O.F._Z.EUR._T._X.N.ALL</t>
  </si>
  <si>
    <t>BBFBOPA.Q.N.DE.W1.S1.S1.T.B.D4P.O___R.F._Z.EUR._T._X.N.ALL</t>
  </si>
  <si>
    <t>BBFBOPJ.Q.N.DE.W1.S1.S1.T.C.D4S.D.F5._Z.EUR._T._X.N.ALL</t>
  </si>
  <si>
    <t>BBFBOPJ.Q.N.DE.W1.S1.S1.T.C.D43S.D.F5._Z.EUR._T._X.N.ALL</t>
  </si>
  <si>
    <t>BBFBOPJ.Q.N.DE.W1.S1.S1.T.C.D4Q.D.FL._Z.EUR._T._X.N.ALL</t>
  </si>
  <si>
    <t>BBFBOPJ.Q.N.DE.W1.S1.S1.T.D.D4S.D.F5._Z.EUR._T._X.N.ALL</t>
  </si>
  <si>
    <t>BBFBOPJ.Q.N.DE.W1.S1.S1.T.D.D43S.D.F5._Z.EUR._T._X.N.ALL</t>
  </si>
  <si>
    <t>BBFBOPJ.Q.N.DE.W1.S1.S1.T.D.D4Q.D.FL._Z.EUR._T._X.N.ALL</t>
  </si>
  <si>
    <t>BBFBOPJ.Q.N.DE.W1.S1.S1.T.B.D4P.D.F._Z.EUR._T._X.N.ALL</t>
  </si>
  <si>
    <t>BBFBOPJ.Q.N.DE.W1.S12T.S1.T.C.D4P.O.F._Z.EUR._T._X.N.ALL</t>
  </si>
  <si>
    <t>BBFBOPJ.Q.N.DE.W1.S1P.S1.T.C.D4P.O.F._Z.EUR._T._X.N.ALL</t>
  </si>
  <si>
    <t>BBFBOPJ.Q.N.DE.W1.S13.S1.T.C.D4P.O.F._Z.EUR._T._X.N.ALL</t>
  </si>
  <si>
    <t>BBFBOPJ.Q.N.DE.W1.S12T.S1.T.D.D4P.O.F._Z.EUR._T._X.N.ALL</t>
  </si>
  <si>
    <t>BBFBOPJ.Q.N.DE.W1.S1P.S1.T.D.D4P.O.F._Z.EUR._T._X.N.ALL</t>
  </si>
  <si>
    <t>BBFBOPJ.Q.N.DE.W1.S13.S1.T.D.D4P.O.F._Z.EUR._T._X.N.ALL</t>
  </si>
  <si>
    <t>BBFBOPJ.Q.N.DE.W1.S1.S1.T.B.D4P.O___R.F._Z.EUR._T._X.N.ALL</t>
  </si>
  <si>
    <t>BBFBOPA.Q.N.DE.W1.S13.S1.T.C.IN2._Z._Z._Z.EUR._T._X.N.ALL</t>
  </si>
  <si>
    <t>BBFBOPA.Q.N.DE.W1.S13.S1.T.C.D5._Z._Z._Z.EUR._T._X.N.ALL</t>
  </si>
  <si>
    <t>BBFBOPA.Q.N.DE.W1.S13.S1.T.D.IN2._Z._Z._Z.EUR._T._X.N.ALL</t>
  </si>
  <si>
    <t>BBFBOPA.Q.N.DE.W1.S13.S1.T.D.D76._Z._Z._Z.EUR._T._X.N.ALL</t>
  </si>
  <si>
    <t>BBFBOPA.Q.N.DE.W1.S13.S1.T.D.D62._Z._Z._Z.EUR._T._X.N.ALL</t>
  </si>
  <si>
    <t>BBFBOPA.Q.N.DE.W1.S13.S1.T.B.IN2._Z._Z._Z.EUR._T._X.N.ALL</t>
  </si>
  <si>
    <t>BBFBOPA.Q.N.DE.W1.S1W.S1.T.C.IN2._Z._Z._Z.EUR._T._X.N.ALL</t>
  </si>
  <si>
    <t>BBFBOPA.Q.N.DE.W1.S1W.S1.T.D.IN2._Z._Z._Z.EUR._T._X.N.ALL</t>
  </si>
  <si>
    <t>BBFBOPA.Q.N.DE.W1.S1W.S1.T.D.D752._Z._Z._Z.EUR._T._X.N.ALL</t>
  </si>
  <si>
    <t>BBFBOPA.Q.N.DE.W1.S1W.S1.T.D.D752W._Z._Z._Z.EUR._T._X.N.ALL</t>
  </si>
  <si>
    <t>BBFBOPA.Q.N.DE.W1.S1W.S1.T.D.D61._Z._Z._Z.EUR._T._X.N.ALL</t>
  </si>
  <si>
    <t>BBFBOPA.Q.N.DE.W1.S1W.S1.T.B.IN2._Z._Z._Z.EUR._T._X.N.ALL</t>
  </si>
  <si>
    <t>BBFBOPJ.Q.N.DE.W1.S13.S1.T.C.IN2._Z._Z._Z.EUR._T._X.N.ALL</t>
  </si>
  <si>
    <t>BBFBOPJ.Q.N.DE.W1.S13.S1.T.C.D5._Z._Z._Z.EUR._T._X.N.ALL</t>
  </si>
  <si>
    <t>BBFBOPJ.Q.N.DE.W1.S13.S1.T.D.IN2._Z._Z._Z.EUR._T._X.N.ALL</t>
  </si>
  <si>
    <t>BBFBOPJ.Q.N.DE.W1.S13.S1.T.D.D76._Z._Z._Z.EUR._T._X.N.ALL</t>
  </si>
  <si>
    <t>BBFBOPJ.Q.N.DE.W1.S13.S1.T.D.D62._Z._Z._Z.EUR._T._X.N.ALL</t>
  </si>
  <si>
    <t>BBFBOPJ.Q.N.DE.W1.S13.S1.T.B.IN2._Z._Z._Z.EUR._T._X.N.ALL</t>
  </si>
  <si>
    <t>BBFBOPJ.Q.N.DE.W1.S1W.S1.T.C.IN2._Z._Z._Z.EUR._T._X.N.ALL</t>
  </si>
  <si>
    <t>BBFBOPJ.Q.N.DE.W1.S1W.S1.T.D.IN2._Z._Z._Z.EUR._T._X.N.ALL</t>
  </si>
  <si>
    <t>BBFBOPJ.Q.N.DE.W1.S1W.S1.T.D.D752._Z._Z._Z.EUR._T._X.N.ALL</t>
  </si>
  <si>
    <t>BBFBOPJ.Q.N.DE.W1.S1W.S1.T.D.D752W._Z._Z._Z.EUR._T._X.N.ALL</t>
  </si>
  <si>
    <t>BBFBOPJ.Q.N.DE.W1.S1W.S1.T.D.D61._Z._Z._Z.EUR._T._X.N.ALL</t>
  </si>
  <si>
    <t>BBFBOPJ.Q.N.DE.W1.S1W.S1.T.B.IN2._Z._Z._Z.EUR._T._X.N.ALL</t>
  </si>
  <si>
    <t>BBFBOPA.Q.N.DE.W1.S1.S1.T.C.KA._Z._Z._Z.EUR._T._X.N.ALL</t>
  </si>
  <si>
    <t>BBFBOPA.Q.N.DE.W1.S1.S1.T.D.KA._Z._Z._Z.EUR._T._X.N.ALL</t>
  </si>
  <si>
    <t>BBFBOPA.Q.N.DE.W1.S1.S1.T.C.NP._Z._Z._Z.EUR._T._X.N.ALL</t>
  </si>
  <si>
    <t>BBFBOPA.Q.N.DE.W1.S1.S1.T.D.NP._Z._Z._Z.EUR._T._X.N.ALL</t>
  </si>
  <si>
    <t>BBFBOPA.Q.N.DE.W1.S1.S1.T.B.NP._Z._Z._Z.EUR._T._X.N.ALL</t>
  </si>
  <si>
    <t>BBFBOPA.Q.N.DE.W1.S1.S1.T.C.D9._Z._Z._Z.EUR._T._X.N.ALL</t>
  </si>
  <si>
    <t>BBFBOPA.Q.N.DE.W1.S1.S1.T.D.D9._Z._Z._Z.EUR._T._X.N.ALL</t>
  </si>
  <si>
    <t>BBFBOPA.Q.N.DE.W1.S1.S1.T.B.D9._Z._Z._Z.EUR._T._X.N.ALL</t>
  </si>
  <si>
    <t>BBFBOPJ.Q.N.DE.W1.S1.S1.T.C.KA._Z._Z._Z.EUR._T._X.N.ALL</t>
  </si>
  <si>
    <t>BBFBOPJ.Q.N.DE.W1.S1.S1.T.D.KA._Z._Z._Z.EUR._T._X.N.ALL</t>
  </si>
  <si>
    <t>BBFBOPJ.Q.N.DE.W1.S1.S1.T.C.NP._Z._Z._Z.EUR._T._X.N.ALL</t>
  </si>
  <si>
    <t>BBFBOPJ.Q.N.DE.W1.S1.S1.T.D.NP._Z._Z._Z.EUR._T._X.N.ALL</t>
  </si>
  <si>
    <t>BBFBOPJ.Q.N.DE.W1.S1.S1.T.B.NP._Z._Z._Z.EUR._T._X.N.ALL</t>
  </si>
  <si>
    <t>BBFBOPJ.Q.N.DE.W1.S1.S1.T.C.D9._Z._Z._Z.EUR._T._X.N.ALL</t>
  </si>
  <si>
    <t>BBFBOPJ.Q.N.DE.W1.S1.S1.T.D.D9._Z._Z._Z.EUR._T._X.N.ALL</t>
  </si>
  <si>
    <t>BBFBOPJ.Q.N.DE.W1.S1.S1.T.B.D9._Z._Z._Z.EUR._T._X.N.ALL</t>
  </si>
  <si>
    <t>BBFBOPA.Q.N.DE.W1.S1.S1.T.A.FA._T.F._Z.EUR._T._X.N.ALL</t>
  </si>
  <si>
    <t>BBFBOPA.Q.N.DE.W1.S1.S1.T.A.FA.D.F._Z.EUR._T._X.N.ALL</t>
  </si>
  <si>
    <t>BBFBOPA.Q.N.DE.W1.S1.S1.T.A.FA.P.F._Z.EUR._T.M.N.ALL</t>
  </si>
  <si>
    <t>BBFBOPA.Q.N.DE.W1.S1.S1.T.A.FA.F.F7.T.EUR._T.T.N.ALL</t>
  </si>
  <si>
    <t>BBFBOPA.Q.N.DE.W1.S1.S1.T.A.FA.O.F._Z.EUR._T._X.N.ALL</t>
  </si>
  <si>
    <t>BBFBOPA.Q.N.DE.W1.S1.S1.T.L.FA._T.F._Z.EUR._T._X.N.ALL</t>
  </si>
  <si>
    <t>BBFBOPA.Q.N.DE.W1.S1.S1.T.L.FA.D.F._Z.EUR._T._X.N.ALL</t>
  </si>
  <si>
    <t>BBFBOPA.Q.N.DE.W1.S1.S1.T.L.FA.P.F._Z.EUR._T.M.N.ALL</t>
  </si>
  <si>
    <t>BBFBOPA.Q.N.DE.W1.S1.S1.T.L.FA.O.F._Z.EUR._T._X.N.ALL</t>
  </si>
  <si>
    <t>BBFBOPJ.Q.N.DE.W1.S1.S1.T.A.FA._T.F._Z.EUR._T._X.N.ALL</t>
  </si>
  <si>
    <t>BBFBOPJ.Q.N.DE.W1.S1.S1.T.A.FA.D.F._Z.EUR._T._X.N.ALL</t>
  </si>
  <si>
    <t>BBFBOPJ.Q.N.DE.W1.S1.S1.T.A.FA.P.F._Z.EUR._T.M.N.ALL</t>
  </si>
  <si>
    <t>BBFBOPJ.Q.N.DE.W1.S1.S1.T.A.FA.F.F7.T.EUR._T.T.N.ALL</t>
  </si>
  <si>
    <t>BBFBOPJ.Q.N.DE.W1.S1.S1.T.A.FA.O.F._Z.EUR._T._X.N.ALL</t>
  </si>
  <si>
    <t>BBFBOPJ.Q.N.DE.W1.S1.S1.T.L.FA._T.F._Z.EUR._T._X.N.ALL</t>
  </si>
  <si>
    <t>BBFBOPJ.Q.N.DE.W1.S1.S1.T.L.FA.D.F._Z.EUR._T._X.N.ALL</t>
  </si>
  <si>
    <t>BBFBOPJ.Q.N.DE.W1.S1.S1.T.L.FA.P.F._Z.EUR._T.M.N.ALL</t>
  </si>
  <si>
    <t>BBFBOPJ.Q.N.DE.W1.S1.S1.T.L.FA.O.F._Z.EUR._T._X.N.ALL</t>
  </si>
  <si>
    <t>BBFBOPA.Q.N.DE.W1.S1.S1.T.A.FA.D.F51._Z.EUR._T._X.N.ALL</t>
  </si>
  <si>
    <t>BBFBOPA.Q.N.DE.W1.S1.S1.T.A.FA.D.F5B._Z.EUR._T._X.N.ALL</t>
  </si>
  <si>
    <t>BBFBOPA.Q.N.DE.W1.S1.S1.T.A.FA.D.FL._Z.EUR._T._X.N.ALL</t>
  </si>
  <si>
    <t>BBFBOPA.Q.N.DE.W1.S1.S1.T.A.FA.D1.F4.T.EUR._T._X.N.ALL</t>
  </si>
  <si>
    <t>BBFBOPA.Q.N.DE.W1.S1.S1.T.A.FA.D2.F4.T.EUR._T._X.N.ALL</t>
  </si>
  <si>
    <t>BBFBOPA.Q.N.DE.W1.S1.S1.T.A.FA.D3.F4.T.EUR._T._X.N.ALL</t>
  </si>
  <si>
    <t>BBFBOPA.Q.N.DE.W1.S1.S1.T.A.FA.D1.F81.T.EUR._T._X.N.ALL</t>
  </si>
  <si>
    <t>BBFBOPA.Q.N.DE.W1.S1.S1.T.A.FA.D2.F81.T.EUR._T._X.N.ALL</t>
  </si>
  <si>
    <t>BBFBOPA.Q.N.DE.W1.S1.S1.T.A.FA.D3.F81.T.EUR._T._X.N.ALL</t>
  </si>
  <si>
    <t>BBFBOPA.Q.N.DE.W1.S1.S1.T.L.FA.D.F51._Z.EUR._T._X.N.ALL</t>
  </si>
  <si>
    <t>BBFBOPA.Q.N.DE.W1.S1.S1.T.L.FA.D.F5B._Z.EUR._T._X.N.ALL</t>
  </si>
  <si>
    <t>BBFBOPA.Q.N.DE.W1.S1.S1.T.L.FA.D.FL._Z.EUR._T._X.N.ALL</t>
  </si>
  <si>
    <t>BBFBOPA.Q.N.DE.W1.S1.S1.T.L.FA.D1.F4.T.EUR._T._X.N.ALL</t>
  </si>
  <si>
    <t>BBFBOPA.Q.N.DE.W1.S1.S1.T.L.FA.D2.F4.T.EUR._T._X.N.ALL</t>
  </si>
  <si>
    <t>BBFBOPA.Q.N.DE.W1.S1.S1.T.L.FA.D3.F4.T.EUR._T._X.N.ALL</t>
  </si>
  <si>
    <t>BBFBOPA.Q.N.DE.W1.S1.S1.T.L.FA.D1.F81.T.EUR._T._X.N.ALL</t>
  </si>
  <si>
    <t>BBFBOPA.Q.N.DE.W1.S1.S1.T.L.FA.D2.F81.T.EUR._T._X.N.ALL</t>
  </si>
  <si>
    <t>BBFBOPA.Q.N.DE.W1.S1.S1.T.L.FA.D3.F81.T.EUR._T._X.N.ALL</t>
  </si>
  <si>
    <t>BBFBOPJ.Q.N.DE.W1.S1.S1.T.A.FA.D.F51._Z.EUR._T._X.N.ALL</t>
  </si>
  <si>
    <t>BBFBOPJ.Q.N.DE.W1.S1.S1.T.A.FA.D.F5B._Z.EUR._T._X.N.ALL</t>
  </si>
  <si>
    <t>BBFBOPJ.Q.N.DE.W1.S1.S1.T.A.FA.D.FL._Z.EUR._T._X.N.ALL</t>
  </si>
  <si>
    <t>BBFBOPJ.Q.N.DE.W1.S1.S1.T.A.FA.D1.F4.T.EUR._T._X.N.ALL</t>
  </si>
  <si>
    <t>BBFBOPJ.Q.N.DE.W1.S1.S1.T.A.FA.D2.F4.T.EUR._T._X.N.ALL</t>
  </si>
  <si>
    <t>BBFBOPJ.Q.N.DE.W1.S1.S1.T.A.FA.D3.F4.T.EUR._T._X.N.ALL</t>
  </si>
  <si>
    <t>BBFBOPJ.Q.N.DE.W1.S1.S1.T.A.FA.D1.F81.T.EUR._T._X.N.ALL</t>
  </si>
  <si>
    <t>BBFBOPJ.Q.N.DE.W1.S1.S1.T.A.FA.D2.F81.T.EUR._T._X.N.ALL</t>
  </si>
  <si>
    <t>BBFBOPJ.Q.N.DE.W1.S1.S1.T.A.FA.D3.F81.T.EUR._T._X.N.ALL</t>
  </si>
  <si>
    <t>BBFBOPJ.Q.N.DE.W1.S1.S1.T.L.FA.D.F51._Z.EUR._T._X.N.ALL</t>
  </si>
  <si>
    <t>BBFBOPJ.Q.N.DE.W1.S1.S1.T.L.FA.D.F5B._Z.EUR._T._X.N.ALL</t>
  </si>
  <si>
    <t>BBFBOPJ.Q.N.DE.W1.S1.S1.T.L.FA.D.FL._Z.EUR._T._X.N.ALL</t>
  </si>
  <si>
    <t>BBFBOPJ.Q.N.DE.W1.S1.S1.T.L.FA.D1.F4.T.EUR._T._X.N.ALL</t>
  </si>
  <si>
    <t>BBFBOPJ.Q.N.DE.W1.S1.S1.T.L.FA.D2.F4.T.EUR._T._X.N.ALL</t>
  </si>
  <si>
    <t>BBFBOPJ.Q.N.DE.W1.S1.S1.T.L.FA.D3.F4.T.EUR._T._X.N.ALL</t>
  </si>
  <si>
    <t>BBFBOPJ.Q.N.DE.W1.S1.S1.T.L.FA.D1.F81.T.EUR._T._X.N.ALL</t>
  </si>
  <si>
    <t>BBFBOPJ.Q.N.DE.W1.S1.S1.T.L.FA.D2.F81.T.EUR._T._X.N.ALL</t>
  </si>
  <si>
    <t>BBFBOPJ.Q.N.DE.W1.S1.S1.T.L.FA.D3.F81.T.EUR._T._X.N.ALL</t>
  </si>
  <si>
    <t>BBFBOPA.Q.N.DE.W1.S1.S1.T.AI.FA.P.F._Z.EUR._T.M.N.ALL</t>
  </si>
  <si>
    <t>BBFBOPA.Q.N.DE.W1.S1.S1.T.AD.FA.P.F._Z.EUR._T.M.N.ALL</t>
  </si>
  <si>
    <t>BBFBOPA.Q.N.DE.W1.S1.S1.T.AI.FA.P.F51._Z.EUR._T.M.N.ALL</t>
  </si>
  <si>
    <t>BBFBOPA.Q.N.DE.W1.S1.S1.T.AD.FA.P.F51._Z.EUR._T.M.N.ALL</t>
  </si>
  <si>
    <t>BBFBOPA.Q.N.DE.W1.S1.S1.T.A.FA.P.F51._Z.EUR._T.M.N.ALL</t>
  </si>
  <si>
    <t>BBFBOPA.Q.N.DE.W1.S1.S1.T.AI.FA.P.F52._Z.EUR._T.M.N.ALL</t>
  </si>
  <si>
    <t>BBFBOPA.Q.N.DE.W1.S1.S1.T.AD.FA.P.F52._Z.EUR._T.M.N.ALL</t>
  </si>
  <si>
    <t>BBFBOPA.Q.N.DE.W1.S1.S1.T.A.FA.P.F52._Z.EUR._T.M.N.ALL</t>
  </si>
  <si>
    <t>BBFBOPA.Q.N.DE.W1.S1.S1.T.AI.FA.P.F521._Z.EUR._T.M.N.ALL</t>
  </si>
  <si>
    <t>BBFBOPA.Q.N.DE.W1.S1.S1.T.AD.FA.P.F521._Z.EUR._T.M.N.ALL</t>
  </si>
  <si>
    <t>BBFBOPA.Q.N.DE.W1.S1.S1.T.A.FA.P.F521._Z.EUR._T.M.N.ALL</t>
  </si>
  <si>
    <t>BBFBOPA.Q.N.DE.W1.S1.S1.T.AI.FA.P.F3.S.EUR._T.M.N.ALL</t>
  </si>
  <si>
    <t>BBFBOPA.Q.N.DE.W1.S1.S1.T.AD.FA.P.F3.S.EUR._T.M.N.ALL</t>
  </si>
  <si>
    <t>BBFBOPA.Q.N.DE.W1.S1.S1.T.A.FA.P.F3.S.EUR._T.M.N.ALL</t>
  </si>
  <si>
    <t>BBFBOPA.Q.N.DE.W1.S1.S1.T.A.FA.P.F3.L.EUR._T.M.N.ALL</t>
  </si>
  <si>
    <t>BBFBOPJ.Q.N.DE.W1.S1.S1.T.AI.FA.P.F._Z.EUR._T.M.N.ALL</t>
  </si>
  <si>
    <t>BBFBOPJ.Q.N.DE.W1.S1.S1.T.AD.FA.P.F._Z.EUR._T.M.N.ALL</t>
  </si>
  <si>
    <t>BBFBOPJ.Q.N.DE.W1.S1.S1.T.AI.FA.P.F51._Z.EUR._T.M.N.ALL</t>
  </si>
  <si>
    <t>BBFBOPJ.Q.N.DE.W1.S1.S1.T.AD.FA.P.F51._Z.EUR._T.M.N.ALL</t>
  </si>
  <si>
    <t>BBFBOPJ.Q.N.DE.W1.S1.S1.T.A.FA.P.F51._Z.EUR._T.M.N.ALL</t>
  </si>
  <si>
    <t>BBFBOPJ.Q.N.DE.W1.S1.S1.T.AI.FA.P.F52._Z.EUR._T.M.N.ALL</t>
  </si>
  <si>
    <t>BBFBOPJ.Q.N.DE.W1.S1.S1.T.AD.FA.P.F52._Z.EUR._T.M.N.ALL</t>
  </si>
  <si>
    <t>BBFBOPJ.Q.N.DE.W1.S1.S1.T.A.FA.P.F52._Z.EUR._T.M.N.ALL</t>
  </si>
  <si>
    <t>BBFBOPJ.Q.N.DE.W1.S1.S1.T.AI.FA.P.F521._Z.EUR._T.M.N.ALL</t>
  </si>
  <si>
    <t>BBFBOPJ.Q.N.DE.W1.S1.S1.T.AD.FA.P.F521._Z.EUR._T.M.N.ALL</t>
  </si>
  <si>
    <t>BBFBOPJ.Q.N.DE.W1.S1.S1.T.A.FA.P.F521._Z.EUR._T.M.N.ALL</t>
  </si>
  <si>
    <t>BBFBOPJ.Q.N.DE.W1.S1.S1.T.AI.FA.P.F3.S.EUR._T.M.N.ALL</t>
  </si>
  <si>
    <t>BBFBOPJ.Q.N.DE.W1.S1.S1.T.AD.FA.P.F3.S.EUR._T.M.N.ALL</t>
  </si>
  <si>
    <t>BBFBOPJ.Q.N.DE.W1.S1.S1.T.A.FA.P.F3.S.EUR._T.M.N.ALL</t>
  </si>
  <si>
    <t>BBFBOPJ.Q.N.DE.W1.S1.S1.T.A.FA.P.F3.L.EUR._T.M.N.ALL</t>
  </si>
  <si>
    <t>BBFBOPA.Q.N.DE.W1.S1.S1.T.LI.FA.P.F._Z.EUR._T.M.N.ALL</t>
  </si>
  <si>
    <t>BBFBOPA.Q.N.DE.W1.S1.S1.T.LD.FA.P.F._Z.EUR._T.M.N.ALL</t>
  </si>
  <si>
    <t>BBFBOPA.Q.N.DE.W1.S1.S1.T.LI.FA.P.F51._Z.EUR._T.M.N.ALL</t>
  </si>
  <si>
    <t>BBFBOPA.Q.N.DE.W1.S1.S1.T.LD.FA.P.F51._Z.EUR._T.M.N.ALL</t>
  </si>
  <si>
    <t>BBFBOPA.Q.N.DE.W1.S1.S1.T.L.FA.P.F51._Z.EUR._T.M.N.ALL</t>
  </si>
  <si>
    <t>BBFBOPA.Q.N.DE.W1.S1.S1.T.LI.FA.P.F52._Z.EUR._T.M.N.ALL</t>
  </si>
  <si>
    <t>BBFBOPA.Q.N.DE.W1.S1.S1.T.LD.FA.P.F52._Z.EUR._T.M.N.ALL</t>
  </si>
  <si>
    <t>BBFBOPA.Q.N.DE.W1.S1.S1.T.L.FA.P.F52._Z.EUR._T.M.N.ALL</t>
  </si>
  <si>
    <t>BBFBOPA.Q.N.DE.W1.S1.S1.T.L.FA.P.F3.S.EUR._T.M.N.ALL</t>
  </si>
  <si>
    <t>BBFBOPA.Q.N.DE.W1.S1.S1.T.L.FA.P.F3.L.EUR._T.M.N.ALL</t>
  </si>
  <si>
    <t>BBFBOPA.Q.N.DE.W1.S13.S1.T.LI.FA.P.F3.L.EUR._T.M.N.ALL</t>
  </si>
  <si>
    <t>BBFBOPA.Q.N.DE.W1.S13.S1.T.LD.FA.P.F3.L.EUR._T.M.N.ALL</t>
  </si>
  <si>
    <t>BBFBOPA.Q.N.DE.W1.S13.S1.T.L.FA.P.F3.L.EUR._T.M.N.ALL</t>
  </si>
  <si>
    <t>BBFBOPA.Q.N.DE.W1.S1W.S1.T.LI.FA.P.F3.L.EUR._T.M.N.ALL</t>
  </si>
  <si>
    <t>BBFBOPA.Q.N.DE.W1.S1W.S1.T.LD.FA.P.F3.L.EUR._T.M.N.ALL</t>
  </si>
  <si>
    <t>BBFBOPA.Q.N.DE.W1.S1W.S1.T.L.FA.P.F3.L.EUR._T.M.N.ALL</t>
  </si>
  <si>
    <t>BBFBOPJ.Q.N.DE.W1.S1.S1.T.LI.FA.P.F._Z.EUR._T.M.N.ALL</t>
  </si>
  <si>
    <t>BBFBOPJ.Q.N.DE.W1.S1.S1.T.LD.FA.P.F._Z.EUR._T.M.N.ALL</t>
  </si>
  <si>
    <t>BBFBOPJ.Q.N.DE.W1.S1.S1.T.LI.FA.P.F51._Z.EUR._T.M.N.ALL</t>
  </si>
  <si>
    <t>BBFBOPJ.Q.N.DE.W1.S1.S1.T.LD.FA.P.F51._Z.EUR._T.M.N.ALL</t>
  </si>
  <si>
    <t>BBFBOPJ.Q.N.DE.W1.S1.S1.T.L.FA.P.F51._Z.EUR._T.M.N.ALL</t>
  </si>
  <si>
    <t>BBFBOPJ.Q.N.DE.W1.S1.S1.T.LI.FA.P.F52._Z.EUR._T.M.N.ALL</t>
  </si>
  <si>
    <t>BBFBOPJ.Q.N.DE.W1.S1.S1.T.LD.FA.P.F52._Z.EUR._T.M.N.ALL</t>
  </si>
  <si>
    <t>BBFBOPJ.Q.N.DE.W1.S1.S1.T.L.FA.P.F52._Z.EUR._T.M.N.ALL</t>
  </si>
  <si>
    <t>BBFBOPJ.Q.N.DE.W1.S1.S1.T.L.FA.P.F3.S.EUR._T.M.N.ALL</t>
  </si>
  <si>
    <t>BBFBOPJ.Q.N.DE.W1.S1.S1.T.L.FA.P.F3.L.EUR._T.M.N.ALL</t>
  </si>
  <si>
    <t>BBFBOPJ.Q.N.DE.W1.S13.S1.T.LI.FA.P.F3.L.EUR._T.M.N.ALL</t>
  </si>
  <si>
    <t>BBFBOPJ.Q.N.DE.W1.S13.S1.T.LD.FA.P.F3.L.EUR._T.M.N.ALL</t>
  </si>
  <si>
    <t>BBFBOPJ.Q.N.DE.W1.S13.S1.T.L.FA.P.F3.L.EUR._T.M.N.ALL</t>
  </si>
  <si>
    <t>BBFBOPJ.Q.N.DE.W1.S1W.S1.T.LI.FA.P.F3.L.EUR._T.M.N.ALL</t>
  </si>
  <si>
    <t>BBFBOPJ.Q.N.DE.W1.S1W.S1.T.LD.FA.P.F3.L.EUR._T.M.N.ALL</t>
  </si>
  <si>
    <t>BBFBOPJ.Q.N.DE.W1.S1W.S1.T.L.FA.P.F3.L.EUR._T.M.N.ALL</t>
  </si>
  <si>
    <t>BBFBOPA.Q.N.DE.W1.S1.S1.T.A.FA.O.F4.T.EUR._T.N.N.ALL</t>
  </si>
  <si>
    <t>BBFBOPA.Q.N.DE.W1.S12T.S1.T.A.FA.O.F4.T.EUR._T.N.N.ALL</t>
  </si>
  <si>
    <t>BBFBOPA.Q.N.DE.W1.S12T.S1.T.A.FA.O.F4.S.EUR._T.N.N.ALL</t>
  </si>
  <si>
    <t>BBFBOPA.Q.N.DE.W1.S12T.S1.T.A.FA.O.F4.L.EUR._T.N.N.ALL</t>
  </si>
  <si>
    <t>BBFBOPA.Q.N.DE.W1.S1P.S1.T.A.FA.O.F4.T.EUR._T.N.N.ALL</t>
  </si>
  <si>
    <t>BBFBOPA.Q.N.DE.W1.S1P.S1.T.A.FA.O.F4.S.EUR._T.N.N.ALL</t>
  </si>
  <si>
    <t>BBFBOPA.Q.N.DE.W1.S1P.S1.T.A.FA.O.F4.L.EUR._T.N.N.ALL</t>
  </si>
  <si>
    <t>BBFBOPA.Q.N.DE.W1.S13.S1.T.A.FA.O.F4.T.EUR._T.N.N.ALL</t>
  </si>
  <si>
    <t>BBFBOPA.Q.N.DE.W1.S13.S1.T.A.FA.O.F4.S.EUR._T.N.N.ALL</t>
  </si>
  <si>
    <t>BBFBOPA.Q.N.DE.W1.S13.S1.T.A.FA.O.F4.L.EUR._T.N.N.ALL</t>
  </si>
  <si>
    <t>BBFBOPA.Q.N.DE.W1.S121.S1.T.A.FA.O.F4.T.EUR._T.N.N.ALL</t>
  </si>
  <si>
    <t>BBFBOPA.Q.N.DE.W1.S1.S1.T.A.FA.O.F2.T.EUR._T.N.N.ALL</t>
  </si>
  <si>
    <t>BBFBOPA.Q.N.DE.W1.S12T.S1.T.A.FA.O.F2.T.EUR._T.N.N.ALL</t>
  </si>
  <si>
    <t>BBFBOPA.Q.N.DE.W1.S1P.S1.T.A.FA.O.F2.T.EUR._T.N.N.ALL</t>
  </si>
  <si>
    <t>BBFBOPA.Q.N.DE.W1.S13.S1.T.A.FA.O.F2.T.EUR._T.N.N.ALL</t>
  </si>
  <si>
    <t>BBFBOPA.Q.N.DE.W1.S121.S1.T.A.FA.O.F2.T.EUR._T.N.N.ALL</t>
  </si>
  <si>
    <t>BBFBOPA.Q.N.DE.W1.S1.S1.T.A.FA.O.F81.T.EUR._T._X.N.ALL</t>
  </si>
  <si>
    <t>BBFBOPA.Q.N.DE.W1.S1.S1.T.A.FA.O.F6._Z.EUR._T._X.N.ALL</t>
  </si>
  <si>
    <t>BBFBOPA.Q.N.DE.W1.S1.S1.T.A.FA.O.F519._Z.EUR._T.M.N.ALL</t>
  </si>
  <si>
    <t>BBFBOPA.Q.N.DE.W1.S1.S1.T.A.FA.O.F89.T.EUR._T._X.N.ALL</t>
  </si>
  <si>
    <t>BBFBOPA.Q.N.DE.W1.S1P.S1.T.A.FA.O.F89.T.EUR._T._X.N.ALL</t>
  </si>
  <si>
    <t>BBFBOPJ.Q.N.DE.W1.S1.S1.T.A.FA.O.F4.T.EUR._T.N.N.ALL</t>
  </si>
  <si>
    <t>BBFBOPJ.Q.N.DE.W1.S12T.S1.T.A.FA.O.F4.T.EUR._T.N.N.ALL</t>
  </si>
  <si>
    <t>BBFBOPJ.Q.N.DE.W1.S12T.S1.T.A.FA.O.F4.S.EUR._T.N.N.ALL</t>
  </si>
  <si>
    <t>BBFBOPJ.Q.N.DE.W1.S12T.S1.T.A.FA.O.F4.L.EUR._T.N.N.ALL</t>
  </si>
  <si>
    <t>BBFBOPJ.Q.N.DE.W1.S1P.S1.T.A.FA.O.F4.T.EUR._T.N.N.ALL</t>
  </si>
  <si>
    <t>BBFBOPJ.Q.N.DE.W1.S1P.S1.T.A.FA.O.F4.S.EUR._T.N.N.ALL</t>
  </si>
  <si>
    <t>BBFBOPJ.Q.N.DE.W1.S1P.S1.T.A.FA.O.F4.L.EUR._T.N.N.ALL</t>
  </si>
  <si>
    <t>BBFBOPJ.Q.N.DE.W1.S13.S1.T.A.FA.O.F4.T.EUR._T.N.N.ALL</t>
  </si>
  <si>
    <t>BBFBOPJ.Q.N.DE.W1.S13.S1.T.A.FA.O.F4.S.EUR._T.N.N.ALL</t>
  </si>
  <si>
    <t>BBFBOPJ.Q.N.DE.W1.S13.S1.T.A.FA.O.F4.L.EUR._T.N.N.ALL</t>
  </si>
  <si>
    <t>BBFBOPJ.Q.N.DE.W1.S121.S1.T.A.FA.O.F4.T.EUR._T.N.N.ALL</t>
  </si>
  <si>
    <t>BBFBOPJ.Q.N.DE.W1.S1.S1.T.A.FA.O.F2.T.EUR._T.N.N.ALL</t>
  </si>
  <si>
    <t>BBFBOPJ.Q.N.DE.W1.S12T.S1.T.A.FA.O.F2.T.EUR._T.N.N.ALL</t>
  </si>
  <si>
    <t>BBFBOPJ.Q.N.DE.W1.S1P.S1.T.A.FA.O.F2.T.EUR._T.N.N.ALL</t>
  </si>
  <si>
    <t>BBFBOPJ.Q.N.DE.W1.S13.S1.T.A.FA.O.F2.T.EUR._T.N.N.ALL</t>
  </si>
  <si>
    <t>BBFBOPJ.Q.N.DE.W1.S121.S1.T.A.FA.O.F2.T.EUR._T.N.N.ALL</t>
  </si>
  <si>
    <t>BBFBOPJ.Q.N.DE.W1.S1.S1.T.A.FA.O.F81.T.EUR._T._X.N.ALL</t>
  </si>
  <si>
    <t>BBFBOPJ.Q.N.DE.W1.S1.S1.T.A.FA.O.F6._Z.EUR._T._X.N.ALL</t>
  </si>
  <si>
    <t>BBFBOPJ.Q.N.DE.W1.S1.S1.T.A.FA.O.F519._Z.EUR._T.M.N.ALL</t>
  </si>
  <si>
    <t>BBFBOPJ.Q.N.DE.W1.S1.S1.T.A.FA.O.F89.T.EUR._T._X.N.ALL</t>
  </si>
  <si>
    <t>BBFBOPJ.Q.N.DE.W1.S1P.S1.T.A.FA.O.F89.T.EUR._T._X.N.ALL</t>
  </si>
  <si>
    <t>BBFBOPA.Q.N.DE.W1.S1.S1.T.L.FA.O.F4.T.EUR._T.N.N.ALL</t>
  </si>
  <si>
    <t>BBFBOPA.Q.N.DE.W1.S1P.S1.T.L.FA.O.F4.T.EUR._T.N.N.ALL</t>
  </si>
  <si>
    <t>BBFBOPA.Q.N.DE.W1.S1P.S1.T.L.FA.O.F4.S.EUR._T.N.N.ALL</t>
  </si>
  <si>
    <t>BBFBOPA.Q.N.DE.W1.S1P.S1.T.L.FA.O.F4.L.EUR._T.N.N.ALL</t>
  </si>
  <si>
    <t>BBFBOPA.Q.N.DE.W1.S13.S1.T.L.FA.O.F4.T.EUR._T.N.N.ALL</t>
  </si>
  <si>
    <t>BBFBOPA.Q.N.DE.W1.S13.S1.T.L.FA.O.F4.S.EUR._T.N.N.ALL</t>
  </si>
  <si>
    <t>BBFBOPA.Q.N.DE.W1.S13.S1.T.L.FA.O.F4.L.EUR._T.N.N.ALL</t>
  </si>
  <si>
    <t>BBFBOPA.Q.N.DE.W1.S1.S1.T.L.FA.O.F2.T.EUR._T.N.N.ALL</t>
  </si>
  <si>
    <t>BBFBOPA.Q.N.DE.W1.S12T.S1.T.L.FA.O.F2.T.EUR._T.N.N.ALL</t>
  </si>
  <si>
    <t>BBFBOPA.Q.N.DE.W1.S12T.S1.T.L.FA.O.F2.S.EUR._T.N.N.ALL</t>
  </si>
  <si>
    <t>BBFBOPA.Q.N.DE.W1.S12T.S1.T.L.FA.O.F2.L.EUR._T.N.N.ALL</t>
  </si>
  <si>
    <t>BBFBOPA.Q.N.DE.W1.S121.S1.T.L.FA.O.F2.T.EUR._T.N.N.ALL</t>
  </si>
  <si>
    <t>BBFBOPA.Q.N.DE.W1.S1.S1.T.L.FA.O.F81.T.EUR._T._X.N.ALL</t>
  </si>
  <si>
    <t>BBFBOPA.Q.N.DE.W1.S1.S1.T.L.FA.O.F6._Z.EUR._T._X.N.ALL</t>
  </si>
  <si>
    <t>BBFBOPA.Q.N.DE.W1.S1.S1.T.L.FA.O.F519._Z.EUR._T.M.N.ALL</t>
  </si>
  <si>
    <t>BBFBOPA.Q.N.DE.W1.S1.S1.T.L.FA.O.F89.T.EUR._T._X.N.ALL</t>
  </si>
  <si>
    <t>BBFBOPA.Q.N.DE.W1.S12T.S1.T.L.FA.O.F89.T.EUR._T._X.N.ALL</t>
  </si>
  <si>
    <t>BBFBOPJ.Q.N.DE.W1.S1.S1.T.L.FA.O.F4.T.EUR._T.N.N.ALL</t>
  </si>
  <si>
    <t>BBFBOPJ.Q.N.DE.W1.S1P.S1.T.L.FA.O.F4.T.EUR._T.N.N.ALL</t>
  </si>
  <si>
    <t>BBFBOPJ.Q.N.DE.W1.S1P.S1.T.L.FA.O.F4.S.EUR._T.N.N.ALL</t>
  </si>
  <si>
    <t>BBFBOPJ.Q.N.DE.W1.S1P.S1.T.L.FA.O.F4.L.EUR._T.N.N.ALL</t>
  </si>
  <si>
    <t>BBFBOPJ.Q.N.DE.W1.S13.S1.T.L.FA.O.F4.T.EUR._T.N.N.ALL</t>
  </si>
  <si>
    <t>BBFBOPJ.Q.N.DE.W1.S13.S1.T.L.FA.O.F4.S.EUR._T.N.N.ALL</t>
  </si>
  <si>
    <t>BBFBOPJ.Q.N.DE.W1.S13.S1.T.L.FA.O.F4.L.EUR._T.N.N.ALL</t>
  </si>
  <si>
    <t>BBFBOPJ.Q.N.DE.W1.S1.S1.T.L.FA.O.F2.T.EUR._T.N.N.ALL</t>
  </si>
  <si>
    <t>BBFBOPJ.Q.N.DE.W1.S12T.S1.T.L.FA.O.F2.T.EUR._T.N.N.ALL</t>
  </si>
  <si>
    <t>BBFBOPJ.Q.N.DE.W1.S12T.S1.T.L.FA.O.F2.S.EUR._T.N.N.ALL</t>
  </si>
  <si>
    <t>BBFBOPJ.Q.N.DE.W1.S12T.S1.T.L.FA.O.F2.L.EUR._T.N.N.ALL</t>
  </si>
  <si>
    <t>BBFBOPJ.Q.N.DE.W1.S121.S1.T.L.FA.O.F2.T.EUR._T.N.N.ALL</t>
  </si>
  <si>
    <t>BBFBOPJ.Q.N.DE.W1.S1.S1.T.L.FA.O.F81.T.EUR._T._X.N.ALL</t>
  </si>
  <si>
    <t>BBFBOPJ.Q.N.DE.W1.S1.S1.T.L.FA.O.F6._Z.EUR._T._X.N.ALL</t>
  </si>
  <si>
    <t>BBFBOPJ.Q.N.DE.W1.S1.S1.T.L.FA.O.F519._Z.EUR._T.M.N.ALL</t>
  </si>
  <si>
    <t>BBFBOPJ.Q.N.DE.W1.S1.S1.T.L.FA.O.F89.T.EUR._T._X.N.ALL</t>
  </si>
  <si>
    <t>BBFBOPJ.Q.N.DE.W1.S12T.S1.T.L.FA.O.F89.T.EUR._T._X.N.ALL</t>
  </si>
  <si>
    <t>BBFBOPA.Q.N.DE.W1.S12T.S1.T.A.FA._T.F._Z.EUR._T._X.N.ALL</t>
  </si>
  <si>
    <t>BBFBOPA.Q.N.DE.W1.S12T.S1.T.A.FA.D.F._Z.EUR._T._X.N.ALL</t>
  </si>
  <si>
    <t>BBFBOPA.Q.N.DE.W1.S12T.S1.T.A.FA.P.F._Z.EUR._T.M.N.ALL</t>
  </si>
  <si>
    <t>BBFBOPA.Q.N.DE.W1.S12T.S1.T.A.FA.O.F._Z.EUR._T._X.N.ALL</t>
  </si>
  <si>
    <t>BBFBOPA.Q.N.DE.W1.S1P.S1.T.A.FA._T.F._Z.EUR._T._X.N.ALL</t>
  </si>
  <si>
    <t>BBFBOPA.Q.N.DE.W1.S1P.S1.T.A.FA.D.F._Z.EUR._T._X.N.ALL</t>
  </si>
  <si>
    <t>BBFBOPA.Q.N.DE.W1.S1P.S1.T.A.FA.P.F._Z.EUR._T.M.N.ALL</t>
  </si>
  <si>
    <t>BBFBOPA.Q.N.DE.W1.S1P.S1.T.A.FA.O.F._Z.EUR._T._X.N.ALL</t>
  </si>
  <si>
    <t>BBFBOPA.Q.N.DE.W1.S13.S1.T.A.FA._T.F._Z.EUR._T._X.N.ALL</t>
  </si>
  <si>
    <t>BBFBOPA.Q.N.DE.W1.S121.S1.T.A.FA._T.F._Z.EUR._T._X.N.ALL</t>
  </si>
  <si>
    <t>BBFBOPA.Q.N.DE.W1.S12T.S1.T.L.FA._T.F._Z.EUR._T._X.N.ALL</t>
  </si>
  <si>
    <t>BBFBOPA.Q.N.DE.W1.S12T.S1.T.L.FA.D.F._Z.EUR._T._X.N.ALL</t>
  </si>
  <si>
    <t>BBFBOPA.Q.N.DE.W1.S12T.S1.T.L.FA.P.F._Z.EUR._T.M.N.ALL</t>
  </si>
  <si>
    <t>BBFBOPA.Q.N.DE.W1.S12T.S1.T.L.FA.O.F._Z.EUR._T._X.N.ALL</t>
  </si>
  <si>
    <t>BBFBOPA.Q.N.DE.W1.S1P.S1.T.L.FA._T.F._Z.EUR._T._X.N.ALL</t>
  </si>
  <si>
    <t>BBFBOPA.Q.N.DE.W1.S1P.S1.T.L.FA.D.F._Z.EUR._T._X.N.ALL</t>
  </si>
  <si>
    <t>BBFBOPA.Q.N.DE.W1.S1P.S1.T.L.FA.P.F._Z.EUR._T.M.N.ALL</t>
  </si>
  <si>
    <t>BBFBOPA.Q.N.DE.W1.S1P.S1.T.L.FA.O.F._Z.EUR._T._X.N.ALL</t>
  </si>
  <si>
    <t>BBFBOPA.Q.N.DE.W1.S13.S1.T.L.FA._T.F._Z.EUR._T._X.N.ALL</t>
  </si>
  <si>
    <t>BBFBOPA.Q.N.DE.W1.S13.S1.T.L.FA.P.F._Z.EUR._T.M.N.ALL</t>
  </si>
  <si>
    <t>BBFBOPA.Q.N.DE.W1.S13.S1.T.L.FA.O.F._Z.EUR._T._X.N.ALL</t>
  </si>
  <si>
    <t>BBFBOPA.Q.N.DE.W1.S121.S1.T.L.FA._T.F._Z.EUR._T._X.N.ALL</t>
  </si>
  <si>
    <t>BBFBOPJ.Q.N.DE.W1.S12T.S1.T.A.FA._T.F._Z.EUR._T._X.N.ALL</t>
  </si>
  <si>
    <t>BBFBOPJ.Q.N.DE.W1.S12T.S1.T.A.FA.D.F._Z.EUR._T._X.N.ALL</t>
  </si>
  <si>
    <t>BBFBOPJ.Q.N.DE.W1.S12T.S1.T.A.FA.P.F._Z.EUR._T.M.N.ALL</t>
  </si>
  <si>
    <t>BBFBOPJ.Q.N.DE.W1.S12T.S1.T.A.FA.O.F._Z.EUR._T._X.N.ALL</t>
  </si>
  <si>
    <t>BBFBOPJ.Q.N.DE.W1.S1P.S1.T.A.FA._T.F._Z.EUR._T._X.N.ALL</t>
  </si>
  <si>
    <t>BBFBOPJ.Q.N.DE.W1.S1P.S1.T.A.FA.D.F._Z.EUR._T._X.N.ALL</t>
  </si>
  <si>
    <t>BBFBOPJ.Q.N.DE.W1.S1P.S1.T.A.FA.P.F._Z.EUR._T.M.N.ALL</t>
  </si>
  <si>
    <t>BBFBOPJ.Q.N.DE.W1.S1P.S1.T.A.FA.O.F._Z.EUR._T._X.N.ALL</t>
  </si>
  <si>
    <t>BBFBOPJ.Q.N.DE.W1.S13.S1.T.A.FA._T.F._Z.EUR._T._X.N.ALL</t>
  </si>
  <si>
    <t>BBFBOPJ.Q.N.DE.W1.S121.S1.T.A.FA._T.F._Z.EUR._T._X.N.ALL</t>
  </si>
  <si>
    <t>BBFBOPJ.Q.N.DE.W1.S12T.S1.T.L.FA._T.F._Z.EUR._T._X.N.ALL</t>
  </si>
  <si>
    <t>BBFBOPJ.Q.N.DE.W1.S12T.S1.T.L.FA.D.F._Z.EUR._T._X.N.ALL</t>
  </si>
  <si>
    <t>BBFBOPJ.Q.N.DE.W1.S12T.S1.T.L.FA.P.F._Z.EUR._T.M.N.ALL</t>
  </si>
  <si>
    <t>BBFBOPJ.Q.N.DE.W1.S12T.S1.T.L.FA.O.F._Z.EUR._T._X.N.ALL</t>
  </si>
  <si>
    <t>BBFBOPJ.Q.N.DE.W1.S1P.S1.T.L.FA._T.F._Z.EUR._T._X.N.ALL</t>
  </si>
  <si>
    <t>BBFBOPJ.Q.N.DE.W1.S1P.S1.T.L.FA.D.F._Z.EUR._T._X.N.ALL</t>
  </si>
  <si>
    <t>BBFBOPJ.Q.N.DE.W1.S1P.S1.T.L.FA.P.F._Z.EUR._T.M.N.ALL</t>
  </si>
  <si>
    <t>BBFBOPJ.Q.N.DE.W1.S1P.S1.T.L.FA.O.F._Z.EUR._T._X.N.ALL</t>
  </si>
  <si>
    <t>BBFBOPJ.Q.N.DE.W1.S13.S1.T.L.FA._T.F._Z.EUR._T._X.N.ALL</t>
  </si>
  <si>
    <t>BBFBOPJ.Q.N.DE.W1.S13.S1.T.L.FA.P.F._Z.EUR._T.M.N.ALL</t>
  </si>
  <si>
    <t>BBFBOPJ.Q.N.DE.W1.S13.S1.T.L.FA.O.F._Z.EUR._T._X.N.ALL</t>
  </si>
  <si>
    <t>BBFBOPJ.Q.N.DE.W1.S121.S1.T.L.FA._T.F._Z.EUR._T._X.N.ALL</t>
  </si>
  <si>
    <t>BBFBOPA.Q.N.DE.W1.S1.S1.T.C.G1___AH._Z._Z._Z.EUR._T._X.N.ALL</t>
  </si>
  <si>
    <t>BBFBOPA.Q.N.DE.W1.S1.S1.T.D.G1___AH._Z._Z._Z.EUR._T._X.N.ALL</t>
  </si>
  <si>
    <t>BBFBOPA.Q.N.DE.W1.S1.S1.T.B.G1___AH._Z._Z._Z.EUR._T._X.N.ALL</t>
  </si>
  <si>
    <t>BBFBOPA.Q.N.DE.W1.S1.S1.T.C.G1___ERG._Z._Z._Z.EUR._T._X.N.ALL</t>
  </si>
  <si>
    <t>BBFBOPA.Q.N.DE.W1.S1.S1.T.C.G1___ERGZUS._Z._Z._Z.EUR._T._X.N.ALL</t>
  </si>
  <si>
    <t>BBFBOPA.Q.N.DE.W1.S1.S1.T.C.G1___ERGABS._Z._Z._Z.EUR._T._X.N.ALL</t>
  </si>
  <si>
    <t>BBFBOPA.Q.N.DE.W1.S1.S1.T.D.G1___ERG._Z._Z._Z.EUR._T._X.N.ALL</t>
  </si>
  <si>
    <t>BBFBOPA.Q.N.DE.W1.S1.S1.T.D.G1___ERGZUS._Z._Z._Z.EUR._T._X.N.ALL</t>
  </si>
  <si>
    <t>BBFBOPA.Q.N.DE.W1.S1.S1.T.D.G1___ERGABS._Z._Z._Z.EUR._T._X.N.ALL</t>
  </si>
  <si>
    <t>BBFBOPA.Q.N.DE.W1.S1.S1.T.D.G1___ERGABS_CIF._Z._Z._Z.EUR._T._X.N.ALL</t>
  </si>
  <si>
    <t>BBFBOPA.Q.N.DE.W1.S1.S1.T.B.G1___ERG._Z._Z._Z.EUR._T._X.N.ALL</t>
  </si>
  <si>
    <t>BBFBOPJ.Q.N.DE.W1.S1.S1.T.C.G1___AH._Z._Z._Z.EUR._T._X.N.ALL</t>
  </si>
  <si>
    <t>BBFBOPJ.Q.N.DE.W1.S1.S1.T.D.G1___AH._Z._Z._Z.EUR._T._X.N.ALL</t>
  </si>
  <si>
    <t>BBFBOPJ.Q.N.DE.W1.S1.S1.T.B.G1___AH._Z._Z._Z.EUR._T._X.N.ALL</t>
  </si>
  <si>
    <t>BBFBOPJ.Q.N.DE.W1.S1.S1.T.C.G1___ERG._Z._Z._Z.EUR._T._X.N.ALL</t>
  </si>
  <si>
    <t>BBFBOPJ.Q.N.DE.W1.S1.S1.T.C.G1___ERGZUS._Z._Z._Z.EUR._T._X.N.ALL</t>
  </si>
  <si>
    <t>BBFBOPJ.Q.N.DE.W1.S1.S1.T.C.G1___ERGABS._Z._Z._Z.EUR._T._X.N.ALL</t>
  </si>
  <si>
    <t>BBFBOPJ.Q.N.DE.W1.S1.S1.T.D.G1___ERG._Z._Z._Z.EUR._T._X.N.ALL</t>
  </si>
  <si>
    <t>BBFBOPJ.Q.N.DE.W1.S1.S1.T.D.G1___ERGZUS._Z._Z._Z.EUR._T._X.N.ALL</t>
  </si>
  <si>
    <t>BBFBOPJ.Q.N.DE.W1.S1.S1.T.D.G1___ERGABS._Z._Z._Z.EUR._T._X.N.ALL</t>
  </si>
  <si>
    <t>BBFBOPJ.Q.N.DE.W1.S1.S1.T.D.G1___ERGABS_CIF._Z._Z._Z.EUR._T._X.N.ALL</t>
  </si>
  <si>
    <t>BBFBOPJ.Q.N.DE.W1.S1.S1.T.B.G1___ERG._Z._Z._Z.EUR._T._X.N.ALL</t>
  </si>
  <si>
    <t>BBFBOPA.Q.N.DE.W1.S1.S1.T.D.SDA._Z._Z._Z.EUR._T._X.N.ALL</t>
  </si>
  <si>
    <t>BBFBOPA.Q.N.DE.W1.S1.S1.T.D.SDB._Z._Z._Z.EUR._T._X.N.ALL</t>
  </si>
  <si>
    <t>BBFBOPJ.Q.N.DE.W1.S1.S1.T.D.SDA._Z._Z._Z.EUR._T._X.N.ALL</t>
  </si>
  <si>
    <t>BBFBOPJ.Q.N.DE.W1.S1.S1.T.D.SDB._Z._Z._Z.EUR._T._X.N.ALL</t>
  </si>
  <si>
    <t>BBFBOPA.Q.N.DE.W1.S1.S1.T.C.D42S.D.F51A___ES._Z.EUR._T._X.N.ALL</t>
  </si>
  <si>
    <t>BBFBOPA.Q.N.DE.W1.S1.S1.T.C.D42S.D.F51A___UA._Z.EUR._T._X.N.ALL</t>
  </si>
  <si>
    <t>BBFBOPA.Q.N.DE.W1.S1.S1.T.D.D42S.D.F51A___ES._Z.EUR._T._X.N.ALL</t>
  </si>
  <si>
    <t>BBFBOPA.Q.N.DE.W1.S1.S1.T.D.D42S.D.F51A___UA._Z.EUR._T._X.N.ALL</t>
  </si>
  <si>
    <t>BBFBOPJ.Q.N.DE.W1.S1.S1.T.C.D42S.D.F51A___ES._Z.EUR._T._X.N.ALL</t>
  </si>
  <si>
    <t>BBFBOPJ.Q.N.DE.W1.S1.S1.T.C.D42S.D.F51A___UA._Z.EUR._T._X.N.ALL</t>
  </si>
  <si>
    <t>BBFBOPJ.Q.N.DE.W1.S1.S1.T.D.D42S.D.F51A___ES._Z.EUR._T._X.N.ALL</t>
  </si>
  <si>
    <t>BBFBOPJ.Q.N.DE.W1.S1.S1.T.D.D42S.D.F51A___UA._Z.EUR._T._X.N.ALL</t>
  </si>
  <si>
    <t>BBFBOPA.Q.N.DE.W1.S1.S1.T.AI.FA.D.F51A___ES._Z.EUR._T._X.N.ALL</t>
  </si>
  <si>
    <t>BBFBOPA.Q.N.DE.W1.S1.S1.T.AD.FA.D.F51A___ES._Z.EUR._T._X.N.ALL</t>
  </si>
  <si>
    <t>BBFBOPA.Q.N.DE.W1.S1.S1.T.A.FA.D.F51A___ES._Z.EUR._T._X.N.ALL</t>
  </si>
  <si>
    <t>BBFBOPA.Q.N.DE.W1.S1.S1.T.A.FA.D.F51A___UA._Z.EUR._T._X.N.ALL</t>
  </si>
  <si>
    <t>BBFBOPA.Q.N.DE.W1.S1.S1.T.LI.FA.D.F51A___ES._Z.EUR._T._X.N.ALL</t>
  </si>
  <si>
    <t>BBFBOPA.Q.N.DE.W1.S1.S1.T.LD.FA.D.F51A___ES._Z.EUR._T._X.N.ALL</t>
  </si>
  <si>
    <t>BBFBOPA.Q.N.DE.W1.S1.S1.T.L.FA.D.F51A___ES._Z.EUR._T._X.N.ALL</t>
  </si>
  <si>
    <t>BBFBOPA.Q.N.DE.W1.S1.S1.T.L.FA.D.F51A___UA._Z.EUR._T._X.N.ALL</t>
  </si>
  <si>
    <t>BBFBOPJ.Q.N.DE.W1.S1.S1.T.AI.FA.D.F51A___ES._Z.EUR._T._X.N.ALL</t>
  </si>
  <si>
    <t>BBFBOPJ.Q.N.DE.W1.S1.S1.T.AD.FA.D.F51A___ES._Z.EUR._T._X.N.ALL</t>
  </si>
  <si>
    <t>BBFBOPJ.Q.N.DE.W1.S1.S1.T.A.FA.D.F51A___ES._Z.EUR._T._X.N.ALL</t>
  </si>
  <si>
    <t>BBFBOPJ.Q.N.DE.W1.S1.S1.T.A.FA.D.F51A___UA._Z.EUR._T._X.N.ALL</t>
  </si>
  <si>
    <t>BBFBOPJ.Q.N.DE.W1.S1.S1.T.LI.FA.D.F51A___ES._Z.EUR._T._X.N.ALL</t>
  </si>
  <si>
    <t>BBFBOPJ.Q.N.DE.W1.S1.S1.T.LD.FA.D.F51A___ES._Z.EUR._T._X.N.ALL</t>
  </si>
  <si>
    <t>BBFBOPJ.Q.N.DE.W1.S1.S1.T.L.FA.D.F51A___ES._Z.EUR._T._X.N.ALL</t>
  </si>
  <si>
    <t>BBFBOPJ.Q.N.DE.W1.S1.S1.T.L.FA.D.F51A___UA._Z.EUR._T._X.N.ALL</t>
  </si>
  <si>
    <t>BBFBOPA.Q.N.DE.W1.S1.S1.T.AI.FA.P.F3.L.EUR._T.M.N.ALL</t>
  </si>
  <si>
    <t>BBFBOPA.Q.N.DE.W1.S1.S1.T.AD.FA.P.F3.L.EUR._T.M.N.ALL</t>
  </si>
  <si>
    <t>BBFBOPA.Q.N.DE.W1.S1.S1.T.AI.FA.P.F3.L.EUR.XDC.M.N.ALL</t>
  </si>
  <si>
    <t>BBFBOPA.Q.N.DE.W1.S1.S1.T.AD.FA.P.F3.L.EUR.XDC.M.N.ALL</t>
  </si>
  <si>
    <t>BBFBOPA.Q.N.DE.W1.S1.S1.T.A.FA.P.F3.L.EUR.XDC.M.N.ALL</t>
  </si>
  <si>
    <t>BBFBOPA.Q.N.DE.W1.S1.S1.T.AI.FA.P.F3.L.EUR.X1.M.N.ALL</t>
  </si>
  <si>
    <t>BBFBOPA.Q.N.DE.W1.S1.S1.T.AD.FA.P.F3.L.EUR.X1.M.N.ALL</t>
  </si>
  <si>
    <t>BBFBOPA.Q.N.DE.W1.S1.S1.T.A.FA.P.F3.L.EUR.X1.M.N.ALL</t>
  </si>
  <si>
    <t>BBFBOPJ.Q.N.DE.W1.S1.S1.T.AI.FA.P.F3.L.EUR._T.M.N.ALL</t>
  </si>
  <si>
    <t>BBFBOPJ.Q.N.DE.W1.S1.S1.T.AD.FA.P.F3.L.EUR._T.M.N.ALL</t>
  </si>
  <si>
    <t>BBFBOPJ.Q.N.DE.W1.S1.S1.T.AI.FA.P.F3.L.EUR.XDC.M.N.ALL</t>
  </si>
  <si>
    <t>BBFBOPJ.Q.N.DE.W1.S1.S1.T.AD.FA.P.F3.L.EUR.XDC.M.N.ALL</t>
  </si>
  <si>
    <t>BBFBOPJ.Q.N.DE.W1.S1.S1.T.A.FA.P.F3.L.EUR.XDC.M.N.ALL</t>
  </si>
  <si>
    <t>BBFBOPJ.Q.N.DE.W1.S1.S1.T.AI.FA.P.F3.L.EUR.X1.M.N.ALL</t>
  </si>
  <si>
    <t>BBFBOPJ.Q.N.DE.W1.S1.S1.T.AD.FA.P.F3.L.EUR.X1.M.N.ALL</t>
  </si>
  <si>
    <t>BBFBOPJ.Q.N.DE.W1.S1.S1.T.A.FA.P.F3.L.EUR.X1.M.N.ALL</t>
  </si>
  <si>
    <t>BBFBOPA.Q.N.DE.W1.S1.S1.T.LI.FA.P.F3.S.EUR._T.M.N.ALL</t>
  </si>
  <si>
    <t>BBFBOPA.Q.N.DE.W1.S1.S1.T.LD.FA.P.F3.S.EUR._T.M.N.ALL</t>
  </si>
  <si>
    <t>BBFBOPA.Q.N.DE.W1.S13.S1.T.LI.FA.P.F3.S.EUR._T.M.N.ALL</t>
  </si>
  <si>
    <t>BBFBOPA.Q.N.DE.W1.S13.S1.T.LD.FA.P.F3.S.EUR._T.M.N.ALL</t>
  </si>
  <si>
    <t>BBFBOPA.Q.N.DE.W1.S13.S1.T.L.FA.P.F3.S.EUR._T.M.N.ALL</t>
  </si>
  <si>
    <t>BBFBOPA.Q.N.DE.W1.S1W.S1.T.LI.FA.P.F3.S.EUR._T.M.N.ALL</t>
  </si>
  <si>
    <t>BBFBOPA.Q.N.DE.W1.S1W.S1.T.LD.FA.P.F3.S.EUR._T.M.N.ALL</t>
  </si>
  <si>
    <t>BBFBOPA.Q.N.DE.W1.S1W.S1.T.L.FA.P.F3.S.EUR._T.M.N.ALL</t>
  </si>
  <si>
    <t>BBFBOPA.Q.N.DE.W1.S1.S1.T.LI.FA.P.F3.L.EUR._T.M.N.ALL</t>
  </si>
  <si>
    <t>BBFBOPA.Q.N.DE.W1.S1.S1.T.LD.FA.P.F3.L.EUR._T.M.N.ALL</t>
  </si>
  <si>
    <t>BBFBOPJ.Q.N.DE.W1.S1.S1.T.LI.FA.P.F3.S.EUR._T.M.N.ALL</t>
  </si>
  <si>
    <t>BBFBOPJ.Q.N.DE.W1.S1.S1.T.LD.FA.P.F3.S.EUR._T.M.N.ALL</t>
  </si>
  <si>
    <t>BBFBOPJ.Q.N.DE.W1.S13.S1.T.LI.FA.P.F3.S.EUR._T.M.N.ALL</t>
  </si>
  <si>
    <t>BBFBOPJ.Q.N.DE.W1.S13.S1.T.LD.FA.P.F3.S.EUR._T.M.N.ALL</t>
  </si>
  <si>
    <t>BBFBOPJ.Q.N.DE.W1.S13.S1.T.L.FA.P.F3.S.EUR._T.M.N.ALL</t>
  </si>
  <si>
    <t>BBFBOPJ.Q.N.DE.W1.S1W.S1.T.LI.FA.P.F3.S.EUR._T.M.N.ALL</t>
  </si>
  <si>
    <t>BBFBOPJ.Q.N.DE.W1.S1W.S1.T.LD.FA.P.F3.S.EUR._T.M.N.ALL</t>
  </si>
  <si>
    <t>BBFBOPJ.Q.N.DE.W1.S1W.S1.T.L.FA.P.F3.S.EUR._T.M.N.ALL</t>
  </si>
  <si>
    <t>BBFBOPJ.Q.N.DE.W1.S1.S1.T.LI.FA.P.F3.L.EUR._T.M.N.ALL</t>
  </si>
  <si>
    <t>BBFBOPJ.Q.N.DE.W1.S1.S1.T.LD.FA.P.F3.L.EUR._T.M.N.ALL</t>
  </si>
  <si>
    <t>.</t>
  </si>
  <si>
    <t>Excerpts from the Statistical Series according to the balance of payments statistics</t>
  </si>
  <si>
    <t>I. Major items of the balance of payments</t>
  </si>
  <si>
    <t>€ million</t>
  </si>
  <si>
    <t>Current account</t>
  </si>
  <si>
    <r>
      <t xml:space="preserve">Balance of capital account </t>
    </r>
    <r>
      <rPr>
        <b/>
        <vertAlign val="superscript"/>
        <sz val="9"/>
        <color theme="1"/>
        <rFont val="Calibri"/>
        <family val="2"/>
        <scheme val="minor"/>
      </rPr>
      <t>1)</t>
    </r>
  </si>
  <si>
    <t>Financial account (increase in net foreign assets: + / decrease in net foreign assets: -)</t>
  </si>
  <si>
    <r>
      <t xml:space="preserve">Net
errors and
omissions </t>
    </r>
    <r>
      <rPr>
        <b/>
        <vertAlign val="superscript"/>
        <sz val="9"/>
        <color theme="1"/>
        <rFont val="Calibri"/>
        <family val="2"/>
        <scheme val="minor"/>
      </rPr>
      <t>3)</t>
    </r>
  </si>
  <si>
    <t>Goods</t>
  </si>
  <si>
    <t>Services</t>
  </si>
  <si>
    <t>Primary income</t>
  </si>
  <si>
    <t>Secondary income</t>
  </si>
  <si>
    <t>Balance of current account</t>
  </si>
  <si>
    <t>Net
direct
investment</t>
  </si>
  <si>
    <t>Net
portfolio
investment</t>
  </si>
  <si>
    <t>Net
financial derivatives
and
employee
stock options</t>
  </si>
  <si>
    <t>Net other investment</t>
  </si>
  <si>
    <t>Reserve assets</t>
  </si>
  <si>
    <t>Net financial account</t>
  </si>
  <si>
    <t>Receipts</t>
  </si>
  <si>
    <t>Expenditure</t>
  </si>
  <si>
    <t>Balance</t>
  </si>
  <si>
    <t>Total</t>
  </si>
  <si>
    <r>
      <t xml:space="preserve">Monetary financial institutions </t>
    </r>
    <r>
      <rPr>
        <vertAlign val="superscript"/>
        <sz val="9"/>
        <color theme="1"/>
        <rFont val="Calibri"/>
        <family val="2"/>
        <scheme val="minor"/>
      </rPr>
      <t>2)</t>
    </r>
  </si>
  <si>
    <r>
      <t xml:space="preserve">Enterprises
and
householdsn </t>
    </r>
    <r>
      <rPr>
        <vertAlign val="superscript"/>
        <sz val="9"/>
        <color theme="1"/>
        <rFont val="Calibri"/>
        <family val="2"/>
        <scheme val="minor"/>
      </rPr>
      <t>2)</t>
    </r>
  </si>
  <si>
    <t>General government</t>
  </si>
  <si>
    <t>F i g u r e s   b e f o r e   a n n u a l   r e v i s i o n s</t>
  </si>
  <si>
    <t>R e v i s i o n s</t>
  </si>
  <si>
    <t>F i g u r e s   a f t e r   a n n u a l   r e v i s i o n s</t>
  </si>
  <si>
    <t>1 Incl. net acquisition/disposal of non-produced non-financial assets. 2 Sectors classified into respective groups of countries, see "Explanatory notes and lists". 3 Statistical errors and omissions resulting from the difference between the balance on the financial account and the balances on the current account and the capital account.</t>
  </si>
  <si>
    <t>II. Current account / 2. Goods / a) Overview</t>
  </si>
  <si>
    <t>General merchandise</t>
  </si>
  <si>
    <t>Net exports 
of goods under merchanting</t>
  </si>
  <si>
    <t>Non-monetary gold</t>
  </si>
  <si>
    <r>
      <t xml:space="preserve">Foreign trade </t>
    </r>
    <r>
      <rPr>
        <vertAlign val="superscript"/>
        <sz val="9"/>
        <color theme="1"/>
        <rFont val="Calibri"/>
        <family val="2"/>
        <scheme val="minor"/>
      </rPr>
      <t>1)</t>
    </r>
  </si>
  <si>
    <t>Supplementary trade items</t>
  </si>
  <si>
    <t>Exports</t>
  </si>
  <si>
    <t>Imports</t>
  </si>
  <si>
    <r>
      <t xml:space="preserve">Goods
acquired
under merchanting </t>
    </r>
    <r>
      <rPr>
        <vertAlign val="superscript"/>
        <sz val="9"/>
        <color theme="1"/>
        <rFont val="Calibri"/>
        <family val="2"/>
        <scheme val="minor"/>
      </rPr>
      <t>4)</t>
    </r>
  </si>
  <si>
    <t>Goods
sold
under merchanting</t>
  </si>
  <si>
    <r>
      <t xml:space="preserve">Additions </t>
    </r>
    <r>
      <rPr>
        <vertAlign val="superscript"/>
        <sz val="9"/>
        <color theme="1"/>
        <rFont val="Calibri"/>
        <family val="2"/>
        <scheme val="minor"/>
      </rPr>
      <t>2)</t>
    </r>
  </si>
  <si>
    <r>
      <t xml:space="preserve">Deductions </t>
    </r>
    <r>
      <rPr>
        <vertAlign val="superscript"/>
        <sz val="9"/>
        <color theme="1"/>
        <rFont val="Calibri"/>
        <family val="2"/>
        <scheme val="minor"/>
      </rPr>
      <t>2)</t>
    </r>
  </si>
  <si>
    <t>of which:</t>
  </si>
  <si>
    <r>
      <t xml:space="preserve">Exports
for processing </t>
    </r>
    <r>
      <rPr>
        <vertAlign val="superscript"/>
        <sz val="9"/>
        <color theme="1"/>
        <rFont val="Calibri"/>
        <family val="2"/>
        <scheme val="minor"/>
      </rPr>
      <t>3)</t>
    </r>
  </si>
  <si>
    <r>
      <t xml:space="preserve">Exports
after processing </t>
    </r>
    <r>
      <rPr>
        <vertAlign val="superscript"/>
        <sz val="9"/>
        <color theme="1"/>
        <rFont val="Calibri"/>
        <family val="2"/>
        <scheme val="minor"/>
      </rPr>
      <t>3)</t>
    </r>
  </si>
  <si>
    <t>Cif costs of imports</t>
  </si>
  <si>
    <t>1 Special trade according to the official foreign trade statistics (source: Federal Statistical Office). 2 Deductions are the result of goods grossing a border without a change of ownership; additions are the result of ownership without border being crossed. 3 Incl. joint projects. The fees for processing goods are recorded under manufacturing services. 4 Negative receipts.</t>
  </si>
  <si>
    <t>II. Current account / 3. Services / a) Overview</t>
  </si>
  <si>
    <r>
      <t xml:space="preserve">Services </t>
    </r>
    <r>
      <rPr>
        <vertAlign val="superscript"/>
        <sz val="9"/>
        <rFont val="Calibri"/>
        <family val="2"/>
        <scheme val="minor"/>
      </rPr>
      <t>1) 2)</t>
    </r>
  </si>
  <si>
    <r>
      <t xml:space="preserve">Manufacturing services </t>
    </r>
    <r>
      <rPr>
        <b/>
        <vertAlign val="superscript"/>
        <sz val="9"/>
        <rFont val="Calibri"/>
        <family val="2"/>
        <scheme val="minor"/>
      </rPr>
      <t>3)</t>
    </r>
  </si>
  <si>
    <r>
      <t xml:space="preserve">Transport </t>
    </r>
    <r>
      <rPr>
        <b/>
        <vertAlign val="superscript"/>
        <sz val="9"/>
        <rFont val="Calibri"/>
        <family val="2"/>
        <scheme val="minor"/>
      </rPr>
      <t>4)</t>
    </r>
  </si>
  <si>
    <r>
      <t xml:space="preserve">Travel </t>
    </r>
    <r>
      <rPr>
        <b/>
        <vertAlign val="superscript"/>
        <sz val="9"/>
        <rFont val="Calibri"/>
        <family val="2"/>
        <scheme val="minor"/>
      </rPr>
      <t>5)</t>
    </r>
  </si>
  <si>
    <r>
      <t xml:space="preserve">Insurance and pension services </t>
    </r>
    <r>
      <rPr>
        <b/>
        <vertAlign val="superscript"/>
        <sz val="9"/>
        <rFont val="Calibri"/>
        <family val="2"/>
        <scheme val="minor"/>
      </rPr>
      <t>6)</t>
    </r>
  </si>
  <si>
    <t>Financial services</t>
  </si>
  <si>
    <t>Charges for the use of intellectual property</t>
  </si>
  <si>
    <r>
      <t xml:space="preserve">of which:
Financial
intermediation
services
indirectly
measured </t>
    </r>
    <r>
      <rPr>
        <b/>
        <vertAlign val="superscript"/>
        <sz val="9"/>
        <rFont val="Calibri"/>
        <family val="2"/>
        <scheme val="minor"/>
      </rPr>
      <t>7)</t>
    </r>
  </si>
  <si>
    <r>
      <t xml:space="preserve">of which:
From outcomes
of
research
and development </t>
    </r>
    <r>
      <rPr>
        <b/>
        <vertAlign val="superscript"/>
        <sz val="9"/>
        <rFont val="Calibri"/>
        <family val="2"/>
        <scheme val="minor"/>
      </rPr>
      <t>8)</t>
    </r>
  </si>
  <si>
    <t>Business</t>
  </si>
  <si>
    <t>Personal</t>
  </si>
  <si>
    <t>1 Incl. freight and insurance costs of foreign trade, see "Explanatory notes and lists". 2 The sub-items of serivces do not add up to the aggregate because – due to methodological reasons – the construction item reports only the net receipts of domestic companies for construction services abroad and net expenditure to foreign companies for construction services in the reporting country. 3 Incl. fees for processing goods that are not owned by the processor. 4 For a breakdown of transport services and comments, see table II. 3b). 5 Since 2001, the sample results of a household survey have been for expenditure. For further comments on foreign travel, see tables II 6c) and II. 6d). 6 Service components included in premium payments. Net premiums and insurance benefits are recorded under secondary income and – in the case of life insurance – in the financial account. Since 2014, incl. insurance commission. 7 For more detailed information on financial intermediation services indirectly measured (FISIM), see "Explanatory notes and lists". 8 Industrial and other property rights. No distinction between
usage and sale of intellectual property before 2013.</t>
  </si>
  <si>
    <t>Maintenance and repair services</t>
  </si>
  <si>
    <r>
      <t xml:space="preserve">Construction </t>
    </r>
    <r>
      <rPr>
        <b/>
        <vertAlign val="superscript"/>
        <sz val="9"/>
        <rFont val="Calibri"/>
        <family val="2"/>
        <scheme val="minor"/>
      </rPr>
      <t>2)</t>
    </r>
  </si>
  <si>
    <t>Telecommunications, computer and information services</t>
  </si>
  <si>
    <t>Other business services</t>
  </si>
  <si>
    <t>Construction
abroad
(balance)</t>
  </si>
  <si>
    <t>Construction
in the
reporting
country
(balance)</t>
  </si>
  <si>
    <t>of which:
Computer
services</t>
  </si>
  <si>
    <r>
      <t xml:space="preserve">Expendi-
ture </t>
    </r>
    <r>
      <rPr>
        <b/>
        <vertAlign val="superscript"/>
        <sz val="9"/>
        <rFont val="Calibri"/>
        <family val="2"/>
        <scheme val="minor"/>
      </rPr>
      <t>1)</t>
    </r>
  </si>
  <si>
    <t>Research
and development
services</t>
  </si>
  <si>
    <t>Professional
and
management
consulting
services</t>
  </si>
  <si>
    <t>Technical,
traderelated
and other
business
services</t>
  </si>
  <si>
    <t>1 Until 2012, only goods exported for repairs. 2 Since 2014, construction sites that exist for less than one year are recorded as services. New investment and disinvestment in construction sites that exist for more than one year are recorded as direct investment (see table IV. 1b)), while the corresponding profits are recorded as primary income (see table II. 4b)). Up to and incl. 2013, construction sites were not classified according to how long they had existed and were all recorded under direct investment. 3 Public authorities’ receipts from and expenditure on services, if not included elsewhere; incl. receipts from foreign military bases.</t>
  </si>
  <si>
    <t>II. Current Account / 3. Services / b) Transport</t>
  </si>
  <si>
    <r>
      <t xml:space="preserve">Transport </t>
    </r>
    <r>
      <rPr>
        <b/>
        <vertAlign val="superscript"/>
        <sz val="9"/>
        <color theme="1"/>
        <rFont val="Calibri"/>
        <family val="2"/>
        <scheme val="minor"/>
      </rPr>
      <t>1)</t>
    </r>
  </si>
  <si>
    <t>Sea transport</t>
  </si>
  <si>
    <t>Air transport</t>
  </si>
  <si>
    <t>Postal and courier services</t>
  </si>
  <si>
    <r>
      <t xml:space="preserve">Other modes of transport </t>
    </r>
    <r>
      <rPr>
        <b/>
        <vertAlign val="superscript"/>
        <sz val="9"/>
        <color theme="1"/>
        <rFont val="Calibri"/>
        <family val="2"/>
        <scheme val="minor"/>
      </rPr>
      <t>2)</t>
    </r>
  </si>
  <si>
    <t>Freight</t>
  </si>
  <si>
    <t>of which:
Freight</t>
  </si>
  <si>
    <t>1 Includes freight and insurance costs of foreign trade. 2 These comprise in particular: inland waterway, road, rail, space and pipeline space transport.</t>
  </si>
  <si>
    <t>II. Current account / 4. Primary income / a) Overview</t>
  </si>
  <si>
    <t>Compensation of employees</t>
  </si>
  <si>
    <t>Investment income</t>
  </si>
  <si>
    <r>
      <t xml:space="preserve">Other primary income </t>
    </r>
    <r>
      <rPr>
        <b/>
        <vertAlign val="superscript"/>
        <sz val="9"/>
        <rFont val="Calibri"/>
        <family val="2"/>
        <scheme val="minor"/>
      </rPr>
      <t>7)</t>
    </r>
  </si>
  <si>
    <r>
      <t xml:space="preserve">Direct
investment </t>
    </r>
    <r>
      <rPr>
        <b/>
        <vertAlign val="superscript"/>
        <sz val="9"/>
        <rFont val="Calibri"/>
        <family val="2"/>
        <scheme val="minor"/>
      </rPr>
      <t>1)</t>
    </r>
  </si>
  <si>
    <t>Portfolio investment</t>
  </si>
  <si>
    <r>
      <t xml:space="preserve">Other
investment
income </t>
    </r>
    <r>
      <rPr>
        <b/>
        <vertAlign val="superscript"/>
        <sz val="9"/>
        <rFont val="Calibri"/>
        <family val="2"/>
        <scheme val="minor"/>
      </rPr>
      <t>6)</t>
    </r>
  </si>
  <si>
    <r>
      <t xml:space="preserve">Dividends
on
shares </t>
    </r>
    <r>
      <rPr>
        <b/>
        <vertAlign val="superscript"/>
        <sz val="9"/>
        <rFont val="Calibri"/>
        <family val="2"/>
        <scheme val="minor"/>
      </rPr>
      <t>2)</t>
    </r>
  </si>
  <si>
    <t>Income
from investment
fund
shares</t>
  </si>
  <si>
    <r>
      <t xml:space="preserve">Interest
on debt securities </t>
    </r>
    <r>
      <rPr>
        <vertAlign val="superscript"/>
        <sz val="9"/>
        <rFont val="Calibri"/>
        <family val="2"/>
        <scheme val="minor"/>
      </rPr>
      <t>3)</t>
    </r>
  </si>
  <si>
    <r>
      <t>Short-term</t>
    </r>
    <r>
      <rPr>
        <vertAlign val="superscript"/>
        <sz val="9"/>
        <rFont val="Calibri"/>
        <family val="2"/>
        <scheme val="minor"/>
      </rPr>
      <t xml:space="preserve"> </t>
    </r>
    <r>
      <rPr>
        <b/>
        <vertAlign val="superscript"/>
        <sz val="9"/>
        <rFont val="Calibri"/>
        <family val="2"/>
        <scheme val="minor"/>
      </rPr>
      <t>4)</t>
    </r>
  </si>
  <si>
    <r>
      <t xml:space="preserve">Long-term </t>
    </r>
    <r>
      <rPr>
        <b/>
        <vertAlign val="superscript"/>
        <sz val="9"/>
        <rFont val="Calibri"/>
        <family val="2"/>
        <scheme val="minor"/>
      </rPr>
      <t>5)</t>
    </r>
  </si>
  <si>
    <t>1 For a breakdown, see table II. 4b). 2 Includes income from participation certificates. 3 Up to and incl. 2012, without accrued interest. 4 Short-term: original maturity of up to one year. 5 Long-term: original maturity of more than one year or unlimited. 6 Includes, inter alia, interest on loans and revenue from insurance and pension services. 7 Includes, inter alia, taxes on leasing, production and imports transferred to the EU as well as subsidies received from the EU.</t>
  </si>
  <si>
    <t>II. Current account / 4. Primary income / b) Income from direct investment, other investment income</t>
  </si>
  <si>
    <r>
      <t xml:space="preserve">Income from direct investment </t>
    </r>
    <r>
      <rPr>
        <b/>
        <vertAlign val="superscript"/>
        <sz val="9"/>
        <rFont val="Calibri"/>
        <family val="2"/>
        <scheme val="minor"/>
      </rPr>
      <t>1)</t>
    </r>
  </si>
  <si>
    <r>
      <t xml:space="preserve">Other investment income </t>
    </r>
    <r>
      <rPr>
        <b/>
        <vertAlign val="superscript"/>
        <sz val="9"/>
        <rFont val="Calibri"/>
        <family val="2"/>
        <scheme val="minor"/>
      </rPr>
      <t>5)</t>
    </r>
  </si>
  <si>
    <t>Equity</t>
  </si>
  <si>
    <t>Interest
on loans</t>
  </si>
  <si>
    <t>General
government</t>
  </si>
  <si>
    <r>
      <t xml:space="preserve">Dividends
and other
distributed
profits </t>
    </r>
    <r>
      <rPr>
        <b/>
        <vertAlign val="superscript"/>
        <sz val="9"/>
        <rFont val="Calibri"/>
        <family val="2"/>
        <scheme val="minor"/>
      </rPr>
      <t>2)</t>
    </r>
  </si>
  <si>
    <r>
      <t xml:space="preserve">Reinvested
earnings </t>
    </r>
    <r>
      <rPr>
        <b/>
        <vertAlign val="superscript"/>
        <sz val="9"/>
        <rFont val="Calibri"/>
        <family val="2"/>
        <scheme val="minor"/>
      </rPr>
      <t>3)</t>
    </r>
  </si>
  <si>
    <r>
      <t xml:space="preserve">Other </t>
    </r>
    <r>
      <rPr>
        <vertAlign val="superscript"/>
        <sz val="9"/>
        <rFont val="Calibri"/>
        <family val="2"/>
        <scheme val="minor"/>
      </rPr>
      <t>4)</t>
    </r>
  </si>
  <si>
    <r>
      <t xml:space="preserve">1 For a definition of direct investment, see table IV. 1b). 2 Other distributed profits are dividends and withdrawals from income of quasi-corporations. 3 Estimated on the basis of the figures on the level of direct investment stocks abroad and in the Federal Republic of Germany (see Statistical series on direct investment statistics). 4 Includes leasing and rents on land and profits from long-term construction sites. 5 Excl. receipts from direct investment. Incl. interest on bank deposits. </t>
    </r>
    <r>
      <rPr>
        <b/>
        <sz val="9"/>
        <rFont val="Calibri"/>
        <family val="2"/>
        <scheme val="minor"/>
      </rPr>
      <t>6</t>
    </r>
    <r>
      <rPr>
        <sz val="9"/>
        <rFont val="Calibri"/>
        <family val="2"/>
        <scheme val="minor"/>
      </rPr>
      <t xml:space="preserve"> Sectors classified into respective groups of countries, see "Explanatory notes and lists".</t>
    </r>
  </si>
  <si>
    <t>II. Current account / 5. Secondary income</t>
  </si>
  <si>
    <r>
      <t xml:space="preserve">All sectors excl. general government </t>
    </r>
    <r>
      <rPr>
        <b/>
        <vertAlign val="superscript"/>
        <sz val="9"/>
        <color theme="1"/>
        <rFont val="Calibri"/>
        <family val="2"/>
        <scheme val="minor"/>
      </rPr>
      <t>2)</t>
    </r>
  </si>
  <si>
    <t>of which
Current taxes
on income,
wealth, etc.</t>
  </si>
  <si>
    <t>Value added
tax and gross
national incomebased
on Union
own resources</t>
  </si>
  <si>
    <t>Social benefits</t>
  </si>
  <si>
    <r>
      <t xml:space="preserve">Personal 
transfers </t>
    </r>
    <r>
      <rPr>
        <b/>
        <vertAlign val="superscript"/>
        <sz val="9"/>
        <color theme="1"/>
        <rFont val="Calibri"/>
        <family val="2"/>
        <scheme val="minor"/>
      </rPr>
      <t>3)</t>
    </r>
  </si>
  <si>
    <t>Social
contributions</t>
  </si>
  <si>
    <t>1 Excl. capital transfers, where identifiable. Includes current international cooperation and other current transfers. 2 Includes insurance premiums and claims (excl. life insurance policies). 3 Transfers between resident and non-resident households.</t>
  </si>
  <si>
    <t>III. Capital account</t>
  </si>
  <si>
    <t xml:space="preserve">Capital account </t>
  </si>
  <si>
    <t>Non-produced non-financial assets</t>
  </si>
  <si>
    <t>Capital transfers</t>
  </si>
  <si>
    <t>IV. Financial account / 1. Overview / a) Total *)</t>
  </si>
  <si>
    <t>Net domestic investment abroad (increase: +)</t>
  </si>
  <si>
    <t>Net foreign investment in the reporting country (increase: +)</t>
  </si>
  <si>
    <t>Net
financial
account</t>
  </si>
  <si>
    <r>
      <t xml:space="preserve">Direct
investment </t>
    </r>
    <r>
      <rPr>
        <vertAlign val="superscript"/>
        <sz val="9"/>
        <rFont val="Calibri"/>
        <family val="2"/>
        <scheme val="minor"/>
      </rPr>
      <t>1)</t>
    </r>
  </si>
  <si>
    <t>Portfolio
investment</t>
  </si>
  <si>
    <r>
      <t xml:space="preserve">Financial
derivatives
and employee
stock options </t>
    </r>
    <r>
      <rPr>
        <vertAlign val="superscript"/>
        <sz val="9"/>
        <rFont val="Calibri"/>
        <family val="2"/>
        <scheme val="minor"/>
      </rPr>
      <t>2)</t>
    </r>
  </si>
  <si>
    <t>Other
investment</t>
  </si>
  <si>
    <t>Reserve
assets</t>
  </si>
  <si>
    <t>* For a further breakdown, see tables IV. 1b) to 1d). With the exception of table IV. 2b), excl. reserve assets. 1 For a definition of direct investment, see table IV. 1b). 2 Balance of transactions arising from options and financial futures contracts.</t>
  </si>
  <si>
    <t>IV. Financial account / 1. Overview / b) Direct investment *)</t>
  </si>
  <si>
    <t>Domestic direct investment abroad (increase: +)</t>
  </si>
  <si>
    <t>Foreign investment in the reporting country (increase: +)</t>
  </si>
  <si>
    <t>Debt instruments</t>
  </si>
  <si>
    <t>Equity in the narrower sense</t>
  </si>
  <si>
    <r>
      <t xml:space="preserve">Reinvest-ment of
earnings </t>
    </r>
    <r>
      <rPr>
        <b/>
        <vertAlign val="superscript"/>
        <sz val="9"/>
        <rFont val="Calibri"/>
        <family val="2"/>
        <scheme val="minor"/>
      </rPr>
      <t>1)</t>
    </r>
  </si>
  <si>
    <r>
      <t xml:space="preserve">Other
equity </t>
    </r>
    <r>
      <rPr>
        <b/>
        <vertAlign val="superscript"/>
        <sz val="9"/>
        <rFont val="Calibri"/>
        <family val="2"/>
        <scheme val="minor"/>
      </rPr>
      <t>2)</t>
    </r>
  </si>
  <si>
    <t>Loans to foreign</t>
  </si>
  <si>
    <t>Trade
credits and advances to foreign</t>
  </si>
  <si>
    <t>Loans to domestic</t>
  </si>
  <si>
    <t>Trade
credits and advances to domestic</t>
  </si>
  <si>
    <t>New
investment</t>
  </si>
  <si>
    <t>Disinvest-ment</t>
  </si>
  <si>
    <t>Net</t>
  </si>
  <si>
    <t>Direct
investment
enterprises</t>
  </si>
  <si>
    <r>
      <t xml:space="preserve">Direct
investors </t>
    </r>
    <r>
      <rPr>
        <b/>
        <vertAlign val="superscript"/>
        <sz val="9"/>
        <rFont val="Calibri"/>
        <family val="2"/>
        <scheme val="minor"/>
      </rPr>
      <t>3)</t>
    </r>
  </si>
  <si>
    <t>Fellow
enterprises</t>
  </si>
  <si>
    <r>
      <t>Direct
investors</t>
    </r>
    <r>
      <rPr>
        <vertAlign val="superscript"/>
        <sz val="9"/>
        <rFont val="Calibri"/>
        <family val="2"/>
        <scheme val="minor"/>
      </rPr>
      <t xml:space="preserve"> 3)</t>
    </r>
  </si>
  <si>
    <r>
      <t xml:space="preserve">Direct
investors </t>
    </r>
    <r>
      <rPr>
        <vertAlign val="superscript"/>
        <sz val="9"/>
        <rFont val="Calibri"/>
        <family val="2"/>
        <scheme val="minor"/>
      </rPr>
      <t>3)</t>
    </r>
  </si>
  <si>
    <t>*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1 Estimated on the basis of the figures on the level of direct investment stocks abroad and in the Federal Republic of Germany (see Statistical series on direct investments). 2 Mainly real estate. 3 Reverse investments are loans granted counter to the direction of the direct investment relationship, i.e. by the direct investment enterprise to the direct investor.</t>
  </si>
  <si>
    <t>IV. Financial account / 1. Overview / c) Portfolio investment</t>
  </si>
  <si>
    <t>Domestic investment in foreign securities (increase: +)</t>
  </si>
  <si>
    <r>
      <t xml:space="preserve">Shares </t>
    </r>
    <r>
      <rPr>
        <b/>
        <vertAlign val="superscript"/>
        <sz val="9"/>
        <rFont val="Calibri"/>
        <family val="2"/>
        <scheme val="minor"/>
      </rPr>
      <t>1)</t>
    </r>
  </si>
  <si>
    <r>
      <t xml:space="preserve">Investment fund shares </t>
    </r>
    <r>
      <rPr>
        <b/>
        <vertAlign val="superscript"/>
        <sz val="9"/>
        <rFont val="Calibri"/>
        <family val="2"/>
        <scheme val="minor"/>
      </rPr>
      <t>2)</t>
    </r>
  </si>
  <si>
    <r>
      <t xml:space="preserve">Short-term debt securities </t>
    </r>
    <r>
      <rPr>
        <b/>
        <vertAlign val="superscript"/>
        <sz val="9"/>
        <rFont val="Calibri"/>
        <family val="2"/>
        <scheme val="minor"/>
      </rPr>
      <t>3)</t>
    </r>
  </si>
  <si>
    <r>
      <t>Long-term debt securities</t>
    </r>
    <r>
      <rPr>
        <vertAlign val="superscript"/>
        <sz val="9"/>
        <rFont val="Calibri"/>
        <family val="2"/>
        <scheme val="minor"/>
      </rPr>
      <t xml:space="preserve"> </t>
    </r>
    <r>
      <rPr>
        <b/>
        <vertAlign val="superscript"/>
        <sz val="9"/>
        <rFont val="Calibri"/>
        <family val="2"/>
        <scheme val="minor"/>
      </rPr>
      <t>4)</t>
    </r>
  </si>
  <si>
    <t>Purchases</t>
  </si>
  <si>
    <t>Sales</t>
  </si>
  <si>
    <t>of which: Money market fund shares</t>
  </si>
  <si>
    <r>
      <t xml:space="preserve">Denominated in euro </t>
    </r>
    <r>
      <rPr>
        <b/>
        <vertAlign val="superscript"/>
        <sz val="9"/>
        <rFont val="Calibri"/>
        <family val="2"/>
        <scheme val="minor"/>
      </rPr>
      <t>5)</t>
    </r>
  </si>
  <si>
    <t>Denominated in foreign currency</t>
  </si>
  <si>
    <t>1 Incl. participation certificates. 2 Incl. reinvestment of earnings. 3 Short-term: original maturity of up to one year. 4 Up to and incl. 2012, adjusted for accrued interest. Longterm: original maturity of more than one year or unlimited. 5 Incl. outstanding foreign Deutsche Mark bonds.</t>
  </si>
  <si>
    <t>Foreign investment in domestic securities (increase: +)</t>
  </si>
  <si>
    <t>Investment fund shares</t>
  </si>
  <si>
    <r>
      <t xml:space="preserve">Short-term debt securities </t>
    </r>
    <r>
      <rPr>
        <b/>
        <vertAlign val="superscript"/>
        <sz val="9"/>
        <rFont val="Calibri"/>
        <family val="2"/>
        <scheme val="minor"/>
      </rPr>
      <t>2)</t>
    </r>
  </si>
  <si>
    <r>
      <t xml:space="preserve">Long-term debt securities </t>
    </r>
    <r>
      <rPr>
        <b/>
        <vertAlign val="superscript"/>
        <sz val="9"/>
        <rFont val="Calibri"/>
        <family val="2"/>
        <scheme val="minor"/>
      </rPr>
      <t>3)</t>
    </r>
  </si>
  <si>
    <t>Public issuers</t>
  </si>
  <si>
    <t>Private issuers</t>
  </si>
  <si>
    <r>
      <t xml:space="preserve">Public issuers </t>
    </r>
    <r>
      <rPr>
        <b/>
        <vertAlign val="superscript"/>
        <sz val="9"/>
        <rFont val="Calibri"/>
        <family val="2"/>
        <scheme val="minor"/>
      </rPr>
      <t>4)</t>
    </r>
  </si>
  <si>
    <t>1 Incl. participation certificates. 2 Short-term: original maturity of up to one year. 3 Up to and incl. 2012, adjusted for accrued interest. Long-term: original maturity of more than one year or unlimited. 4 Incl. bonds issued by the former Federal Railways, the former Federal Post Office and the former Treuhand agency.</t>
  </si>
  <si>
    <t>IV. Financial account / 1. Overview / d) Other investment</t>
  </si>
  <si>
    <t>Net other
investment</t>
  </si>
  <si>
    <t>Other domestic investment abroad (increase: +)</t>
  </si>
  <si>
    <r>
      <t xml:space="preserve">Loans </t>
    </r>
    <r>
      <rPr>
        <b/>
        <vertAlign val="superscript"/>
        <sz val="9"/>
        <rFont val="Calibri"/>
        <family val="2"/>
        <scheme val="minor"/>
      </rPr>
      <t>1) 2) 3)</t>
    </r>
  </si>
  <si>
    <r>
      <t xml:space="preserve">Currency and deposits </t>
    </r>
    <r>
      <rPr>
        <b/>
        <vertAlign val="superscript"/>
        <sz val="9"/>
        <rFont val="Calibri"/>
        <family val="2"/>
        <scheme val="minor"/>
      </rPr>
      <t>1) 3)</t>
    </r>
  </si>
  <si>
    <r>
      <t xml:space="preserve">Trade
credits and
advances </t>
    </r>
    <r>
      <rPr>
        <b/>
        <vertAlign val="superscript"/>
        <sz val="9"/>
        <rFont val="Calibri"/>
        <family val="2"/>
        <scheme val="minor"/>
      </rPr>
      <t>8)</t>
    </r>
  </si>
  <si>
    <t>Insurance,
pension
schemes, and
standardised
guarantee
schemes</t>
  </si>
  <si>
    <r>
      <t xml:space="preserve">Other
equity </t>
    </r>
    <r>
      <rPr>
        <b/>
        <vertAlign val="superscript"/>
        <sz val="9"/>
        <rFont val="Calibri"/>
        <family val="2"/>
        <scheme val="minor"/>
      </rPr>
      <t>9)</t>
    </r>
  </si>
  <si>
    <r>
      <t xml:space="preserve">Other accounts receivable </t>
    </r>
    <r>
      <rPr>
        <b/>
        <vertAlign val="superscript"/>
        <sz val="9"/>
        <rFont val="Calibri"/>
        <family val="2"/>
        <scheme val="minor"/>
      </rPr>
      <t>3)</t>
    </r>
  </si>
  <si>
    <r>
      <t>Monetary financial institutions</t>
    </r>
    <r>
      <rPr>
        <vertAlign val="superscript"/>
        <sz val="9"/>
        <rFont val="Calibri"/>
        <family val="2"/>
        <scheme val="minor"/>
      </rPr>
      <t xml:space="preserve"> </t>
    </r>
    <r>
      <rPr>
        <b/>
        <vertAlign val="superscript"/>
        <sz val="9"/>
        <rFont val="Calibri"/>
        <family val="2"/>
        <scheme val="minor"/>
      </rPr>
      <t>4)</t>
    </r>
  </si>
  <si>
    <r>
      <t>Enterprises and households</t>
    </r>
    <r>
      <rPr>
        <vertAlign val="superscript"/>
        <sz val="9"/>
        <rFont val="Calibri"/>
        <family val="2"/>
        <scheme val="minor"/>
      </rPr>
      <t xml:space="preserve"> </t>
    </r>
    <r>
      <rPr>
        <b/>
        <vertAlign val="superscript"/>
        <sz val="9"/>
        <rFont val="Calibri"/>
        <family val="2"/>
        <scheme val="minor"/>
      </rPr>
      <t>4)</t>
    </r>
  </si>
  <si>
    <r>
      <t xml:space="preserve">Monetary
financial
institutions </t>
    </r>
    <r>
      <rPr>
        <b/>
        <vertAlign val="superscript"/>
        <sz val="9"/>
        <rFont val="Calibri"/>
        <family val="2"/>
        <scheme val="minor"/>
      </rPr>
      <t>4)</t>
    </r>
  </si>
  <si>
    <r>
      <t>Enterprises
and
households</t>
    </r>
    <r>
      <rPr>
        <vertAlign val="superscript"/>
        <sz val="9"/>
        <rFont val="Calibri"/>
        <family val="2"/>
        <scheme val="minor"/>
      </rPr>
      <t xml:space="preserve"> </t>
    </r>
    <r>
      <rPr>
        <b/>
        <vertAlign val="superscript"/>
        <sz val="9"/>
        <rFont val="Calibri"/>
        <family val="2"/>
        <scheme val="minor"/>
      </rPr>
      <t>4)</t>
    </r>
  </si>
  <si>
    <r>
      <t xml:space="preserve">Bundesbank </t>
    </r>
    <r>
      <rPr>
        <b/>
        <vertAlign val="superscript"/>
        <sz val="9"/>
        <rFont val="Calibri"/>
        <family val="2"/>
        <scheme val="minor"/>
      </rPr>
      <t>7)</t>
    </r>
  </si>
  <si>
    <r>
      <t>of which:
Enterprises
and
households</t>
    </r>
    <r>
      <rPr>
        <vertAlign val="superscript"/>
        <sz val="9"/>
        <rFont val="Calibri"/>
        <family val="2"/>
        <scheme val="minor"/>
      </rPr>
      <t xml:space="preserve"> </t>
    </r>
    <r>
      <rPr>
        <b/>
        <vertAlign val="superscript"/>
        <sz val="9"/>
        <rFont val="Calibri"/>
        <family val="2"/>
        <scheme val="minor"/>
      </rPr>
      <t>5)</t>
    </r>
  </si>
  <si>
    <r>
      <t xml:space="preserve">Short-term </t>
    </r>
    <r>
      <rPr>
        <vertAlign val="superscript"/>
        <sz val="9"/>
        <rFont val="Calibri"/>
        <family val="2"/>
        <scheme val="minor"/>
      </rPr>
      <t>5)</t>
    </r>
  </si>
  <si>
    <r>
      <t xml:space="preserve">Long-term </t>
    </r>
    <r>
      <rPr>
        <vertAlign val="superscript"/>
        <sz val="9"/>
        <rFont val="Calibri"/>
        <family val="2"/>
        <scheme val="minor"/>
      </rPr>
      <t>6)</t>
    </r>
  </si>
  <si>
    <t>1 For details on the distinction between loans and currency and deposits, see "Explanatory notes and lists". 2 Loans, borrowers’ note loans, assets acquired by way of assignment and similar. 3 The data are broken down by the sector to which the domestic creditor belongs. 4 Sectors classified into respective groups of countries, see "Explanatory notes and lists". 5 Short-term: original maturity of up to one year. 6 Long-term: original maturity of more than one year or unlimited. 7 Mainly TARGET balances. 8 Assets and liabilities arising from credit terms granted and advance payments made in goods and service transactions. 9 Comprises all types of equity not recorded under direct investment and portfolio investment.</t>
  </si>
  <si>
    <t>Other foreign investment in the reporting country (increase: +)</t>
  </si>
  <si>
    <r>
      <t>Currency and deposits</t>
    </r>
    <r>
      <rPr>
        <vertAlign val="superscript"/>
        <sz val="9"/>
        <rFont val="Calibri"/>
        <family val="2"/>
        <scheme val="minor"/>
      </rPr>
      <t xml:space="preserve"> </t>
    </r>
    <r>
      <rPr>
        <b/>
        <vertAlign val="superscript"/>
        <sz val="9"/>
        <rFont val="Calibri"/>
        <family val="2"/>
        <scheme val="minor"/>
      </rPr>
      <t>1) 3)</t>
    </r>
  </si>
  <si>
    <r>
      <t xml:space="preserve">Other accounts payable </t>
    </r>
    <r>
      <rPr>
        <b/>
        <vertAlign val="superscript"/>
        <sz val="9"/>
        <rFont val="Calibri"/>
        <family val="2"/>
        <scheme val="minor"/>
      </rPr>
      <t>3)</t>
    </r>
  </si>
  <si>
    <r>
      <t xml:space="preserve">Total </t>
    </r>
    <r>
      <rPr>
        <b/>
        <vertAlign val="superscript"/>
        <sz val="9"/>
        <rFont val="Calibri"/>
        <family val="2"/>
        <scheme val="minor"/>
      </rPr>
      <t>4)</t>
    </r>
  </si>
  <si>
    <r>
      <t>Monetary financial institutions</t>
    </r>
    <r>
      <rPr>
        <vertAlign val="superscript"/>
        <sz val="9"/>
        <rFont val="Calibri"/>
        <family val="2"/>
        <scheme val="minor"/>
      </rPr>
      <t xml:space="preserve"> </t>
    </r>
    <r>
      <rPr>
        <b/>
        <vertAlign val="superscript"/>
        <sz val="9"/>
        <rFont val="Calibri"/>
        <family val="2"/>
        <scheme val="minor"/>
      </rPr>
      <t>5)</t>
    </r>
  </si>
  <si>
    <r>
      <t xml:space="preserve">Total </t>
    </r>
    <r>
      <rPr>
        <b/>
        <vertAlign val="superscript"/>
        <sz val="9"/>
        <rFont val="Calibri"/>
        <family val="2"/>
        <scheme val="minor"/>
      </rPr>
      <t>10)</t>
    </r>
  </si>
  <si>
    <r>
      <t xml:space="preserve">of which:
Monetary
financial
institutions </t>
    </r>
    <r>
      <rPr>
        <b/>
        <vertAlign val="superscript"/>
        <sz val="9"/>
        <rFont val="Calibri"/>
        <family val="2"/>
        <scheme val="minor"/>
      </rPr>
      <t>6)</t>
    </r>
  </si>
  <si>
    <r>
      <t>Enterprises and households</t>
    </r>
    <r>
      <rPr>
        <vertAlign val="superscript"/>
        <sz val="9"/>
        <rFont val="Calibri"/>
        <family val="2"/>
        <scheme val="minor"/>
      </rPr>
      <t xml:space="preserve"> </t>
    </r>
    <r>
      <rPr>
        <b/>
        <vertAlign val="superscript"/>
        <sz val="9"/>
        <rFont val="Calibri"/>
        <family val="2"/>
        <scheme val="minor"/>
      </rPr>
      <t>5)</t>
    </r>
  </si>
  <si>
    <r>
      <t>Short-term</t>
    </r>
    <r>
      <rPr>
        <vertAlign val="superscript"/>
        <sz val="9"/>
        <rFont val="Calibri"/>
        <family val="2"/>
        <scheme val="minor"/>
      </rPr>
      <t xml:space="preserve"> 6)</t>
    </r>
  </si>
  <si>
    <r>
      <t xml:space="preserve">Long-term </t>
    </r>
    <r>
      <rPr>
        <vertAlign val="superscript"/>
        <sz val="9"/>
        <rFont val="Calibri"/>
        <family val="2"/>
        <scheme val="minor"/>
      </rPr>
      <t>7)</t>
    </r>
  </si>
  <si>
    <r>
      <t xml:space="preserve">Short-term </t>
    </r>
    <r>
      <rPr>
        <vertAlign val="superscript"/>
        <sz val="9"/>
        <rFont val="Calibri"/>
        <family val="2"/>
        <scheme val="minor"/>
      </rPr>
      <t>6)</t>
    </r>
  </si>
  <si>
    <t>1 For details on the distinction between loans and currency and deposits, see "Explanatory notes and lists". 2 Loans, borrowers’ note loans, assets acquired by way of assignment and similar. 3 The data are broken down by the sector to which the domestic debtor belongs. 4 Incl. money market funds. 5 Sectors classified into respective groups of countries, see "Explanatory notes and lists". 6 Short-term: original maturity of up to one year. 7 Long-term: original maturity of more than one year or unlimited. 8 Assets and liabilities arising from credit terms granted and advance payments made in goods and service transactions. 9 Comprises all types of equity not recorded under direct investment and portfolio investment. 10 Includes the special drawing rights (SDR) allocated by the International Monetary Fund (IMF).</t>
  </si>
  <si>
    <t>IV. Financial account / 2. Sectoral classification *)</t>
  </si>
  <si>
    <r>
      <t>Monetary financial institutions</t>
    </r>
    <r>
      <rPr>
        <vertAlign val="superscript"/>
        <sz val="9"/>
        <rFont val="Calibri"/>
        <family val="2"/>
        <scheme val="minor"/>
      </rPr>
      <t xml:space="preserve"> </t>
    </r>
    <r>
      <rPr>
        <b/>
        <vertAlign val="superscript"/>
        <sz val="9"/>
        <rFont val="Calibri"/>
        <family val="2"/>
        <scheme val="minor"/>
      </rPr>
      <t>1)</t>
    </r>
  </si>
  <si>
    <r>
      <t>Enterprises and households</t>
    </r>
    <r>
      <rPr>
        <vertAlign val="superscript"/>
        <sz val="9"/>
        <rFont val="Calibri"/>
        <family val="2"/>
        <scheme val="minor"/>
      </rPr>
      <t xml:space="preserve"> </t>
    </r>
    <r>
      <rPr>
        <b/>
        <vertAlign val="superscript"/>
        <sz val="9"/>
        <rFont val="Calibri"/>
        <family val="2"/>
        <scheme val="minor"/>
      </rPr>
      <t>1)</t>
    </r>
  </si>
  <si>
    <t>General 
government</t>
  </si>
  <si>
    <r>
      <t xml:space="preserve">Monetary financial institutions </t>
    </r>
    <r>
      <rPr>
        <b/>
        <vertAlign val="superscript"/>
        <sz val="9"/>
        <rFont val="Calibri"/>
        <family val="2"/>
        <scheme val="minor"/>
      </rPr>
      <t>1)</t>
    </r>
  </si>
  <si>
    <r>
      <t xml:space="preserve">Total </t>
    </r>
    <r>
      <rPr>
        <b/>
        <vertAlign val="superscript"/>
        <sz val="9"/>
        <rFont val="Calibri"/>
        <family val="2"/>
        <scheme val="minor"/>
      </rPr>
      <t>2)</t>
    </r>
  </si>
  <si>
    <t xml:space="preserve">Total </t>
  </si>
  <si>
    <t>of which
Reserve
assets</t>
  </si>
  <si>
    <t>Direct
investment</t>
  </si>
  <si>
    <r>
      <t xml:space="preserve">Portfolio
investment </t>
    </r>
    <r>
      <rPr>
        <b/>
        <vertAlign val="superscript"/>
        <sz val="9"/>
        <rFont val="Calibri"/>
        <family val="2"/>
        <scheme val="minor"/>
      </rPr>
      <t>3)</t>
    </r>
  </si>
  <si>
    <t>* Breakdown by sector to which domestic creditor or domestic debtor belongs. 1 Sectors classified into respective groups of countries, see "Explanatory notes and lists". 2 Incl. financial derivatives and employee stock options. Allocation to domestic sectors is only approximate. 3 Incl. bonds issued by the former Federal Railways, the former Federal Post Office and the former Treuhand agency.</t>
  </si>
  <si>
    <r>
      <t xml:space="preserve">Government goods and services </t>
    </r>
    <r>
      <rPr>
        <b/>
        <vertAlign val="superscript"/>
        <sz val="9"/>
        <rFont val="Calibri"/>
        <family val="2"/>
        <scheme val="minor"/>
      </rPr>
      <t>3)</t>
    </r>
  </si>
  <si>
    <t>Personal,
cultural, and recreational services</t>
  </si>
  <si>
    <r>
      <t xml:space="preserve">Monetary
financial
institutions </t>
    </r>
    <r>
      <rPr>
        <vertAlign val="superscript"/>
        <sz val="9"/>
        <rFont val="Calibri"/>
        <family val="2"/>
        <scheme val="minor"/>
      </rPr>
      <t>6)</t>
    </r>
  </si>
  <si>
    <r>
      <t xml:space="preserve">Enterprises
and households </t>
    </r>
    <r>
      <rPr>
        <vertAlign val="superscript"/>
        <sz val="9"/>
        <rFont val="Calibri"/>
        <family val="2"/>
        <scheme val="minor"/>
      </rPr>
      <t>6)</t>
    </r>
  </si>
  <si>
    <t>Workers'
remittances</t>
  </si>
  <si>
    <t>Overview on the revisions of the balance of payments statistics for the 2026 Annual Report</t>
  </si>
  <si>
    <t>Update: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</si>
</sst>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 000\ 000"/>
    <numFmt numFmtId="165" formatCode="\+_-\ ???\ ??0\ ;\-_+\ ???\ ??0\ ;0\ ;\-\ "/>
    <numFmt numFmtId="166" formatCode="_-\ ???\ ??0\ ;\-_+\ ???\ ??0\ ;0\ ;\-\ "/>
    <numFmt numFmtId="167" formatCode="_-\ ?\ ???\ ??0\ ;\-_+\ ?\ ???\ ??0\ ;0\ ;\-\ "/>
    <numFmt numFmtId="168" formatCode="_-\ ???\ ??0\ ;\-_+\ ???\ ??0\ ;0\ "/>
    <numFmt numFmtId="169" formatCode="_-\ ?\ ???\ ??0\ ;\-_+\ ?\ ???\ ??0\ ;0\ "/>
    <numFmt numFmtId="170" formatCode="\+_-\ ???\ ??0\ ;\-_+\ ???\ ??0\ ;0\ "/>
  </numFmts>
  <fonts count="17" x14ac:knownFonts="1">
    <font>
      <sz val="11"/>
      <color theme="1"/>
      <name val="Calibri"/>
      <family val="2"/>
      <scheme val="minor"/>
    </font>
    <font>
      <sz val="9"/>
      <color theme="1"/>
      <name val="Calibri"/>
      <family val="2"/>
      <scheme val="minor"/>
    </font>
    <font>
      <sz val="9"/>
      <name val="Calibri"/>
      <family val="2"/>
      <scheme val="minor"/>
    </font>
    <font>
      <vertAlign val="superscript"/>
      <sz val="9"/>
      <name val="Calibri"/>
      <family val="2"/>
      <scheme val="minor"/>
    </font>
    <font>
      <b/>
      <vertAlign val="superscript"/>
      <sz val="9"/>
      <name val="Calibri"/>
      <family val="2"/>
      <scheme val="minor"/>
    </font>
    <font>
      <b/>
      <sz val="9"/>
      <name val="Calibri"/>
      <family val="2"/>
      <scheme val="minor"/>
    </font>
    <font>
      <b/>
      <vertAlign val="superscript"/>
      <sz val="9"/>
      <color theme="1"/>
      <name val="Calibri"/>
      <family val="2"/>
      <scheme val="minor"/>
    </font>
    <font>
      <b/>
      <sz val="9"/>
      <color theme="1"/>
      <name val="Calibri"/>
      <family val="2"/>
      <scheme val="minor"/>
    </font>
    <font>
      <sz val="9"/>
      <color theme="0" tint="-4.9989318521683403E-2"/>
      <name val="Calibri"/>
      <family val="2"/>
      <scheme val="minor"/>
    </font>
    <font>
      <vertAlign val="superscript"/>
      <sz val="9"/>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sz val="10"/>
      <color indexed="8"/>
      <name val="Calibri"/>
      <family val="2"/>
      <scheme val="minor"/>
    </font>
    <font>
      <b/>
      <sz val="1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9">
    <border>
      <left/>
      <right/>
      <top/>
      <bottom/>
      <diagonal/>
    </border>
    <border>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159">
    <xf numFmtId="0" fontId="0" fillId="0" borderId="0" xfId="0"/>
    <xf numFmtId="0" fontId="2" fillId="0" borderId="0" xfId="0" applyFont="1" applyAlignment="1">
      <alignment horizontal="left"/>
    </xf>
    <xf numFmtId="0" fontId="2" fillId="2" borderId="4"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Alignment="1">
      <alignment horizontal="left"/>
    </xf>
    <xf numFmtId="0" fontId="2" fillId="2" borderId="1" xfId="0" applyFont="1" applyFill="1" applyBorder="1" applyAlignment="1">
      <alignment horizontal="left"/>
    </xf>
    <xf numFmtId="164" fontId="2" fillId="2" borderId="0" xfId="0" applyNumberFormat="1" applyFont="1" applyFill="1" applyAlignment="1">
      <alignment horizontal="left"/>
    </xf>
    <xf numFmtId="0" fontId="2" fillId="2" borderId="6" xfId="0" applyFont="1" applyFill="1" applyBorder="1" applyAlignment="1">
      <alignment horizontal="left"/>
    </xf>
    <xf numFmtId="0" fontId="1" fillId="0" borderId="0" xfId="0" applyFont="1" applyAlignment="1">
      <alignment horizontal="left"/>
    </xf>
    <xf numFmtId="0" fontId="1" fillId="3" borderId="3" xfId="0" applyFont="1" applyFill="1" applyBorder="1" applyAlignment="1">
      <alignment horizontal="right" indent="1"/>
    </xf>
    <xf numFmtId="0" fontId="1" fillId="2" borderId="4" xfId="0" applyFont="1" applyFill="1" applyBorder="1" applyAlignment="1">
      <alignment horizontal="left"/>
    </xf>
    <xf numFmtId="0" fontId="1" fillId="2" borderId="5" xfId="0" applyFont="1" applyFill="1" applyBorder="1" applyAlignment="1">
      <alignment horizontal="left"/>
    </xf>
    <xf numFmtId="0" fontId="1" fillId="2" borderId="0" xfId="0" applyFont="1" applyFill="1" applyAlignment="1">
      <alignment horizontal="left"/>
    </xf>
    <xf numFmtId="0" fontId="1" fillId="2" borderId="1" xfId="0" applyFont="1" applyFill="1" applyBorder="1" applyAlignment="1">
      <alignment horizontal="left"/>
    </xf>
    <xf numFmtId="0" fontId="2" fillId="2" borderId="4" xfId="0" applyFont="1" applyFill="1" applyBorder="1" applyAlignment="1">
      <alignment horizontal="left" wrapText="1"/>
    </xf>
    <xf numFmtId="0" fontId="1" fillId="2" borderId="6" xfId="0" applyFont="1" applyFill="1" applyBorder="1" applyAlignment="1">
      <alignment horizontal="left"/>
    </xf>
    <xf numFmtId="0" fontId="1" fillId="0" borderId="0" xfId="0" applyFont="1" applyAlignment="1">
      <alignment horizontal="center"/>
    </xf>
    <xf numFmtId="0" fontId="1"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1" fillId="0" borderId="0" xfId="0" applyFont="1" applyAlignment="1">
      <alignment horizontal="justify" vertical="top"/>
    </xf>
    <xf numFmtId="0" fontId="2" fillId="0" borderId="0" xfId="0" applyFont="1" applyAlignment="1">
      <alignment horizontal="justify" vertical="top"/>
    </xf>
    <xf numFmtId="0" fontId="8" fillId="0" borderId="0" xfId="0" applyFont="1" applyAlignment="1">
      <alignment horizontal="left"/>
    </xf>
    <xf numFmtId="164" fontId="8" fillId="2" borderId="2" xfId="0" applyNumberFormat="1" applyFont="1" applyFill="1" applyBorder="1" applyAlignment="1">
      <alignment horizontal="left"/>
    </xf>
    <xf numFmtId="164" fontId="8" fillId="2" borderId="0" xfId="0" applyNumberFormat="1" applyFont="1" applyFill="1" applyAlignment="1">
      <alignment horizontal="left"/>
    </xf>
    <xf numFmtId="164" fontId="8" fillId="2" borderId="1" xfId="0" applyNumberFormat="1" applyFont="1" applyFill="1" applyBorder="1" applyAlignment="1">
      <alignment horizontal="left"/>
    </xf>
    <xf numFmtId="0" fontId="8" fillId="2" borderId="0" xfId="0" applyFont="1" applyFill="1" applyAlignment="1">
      <alignment horizontal="left"/>
    </xf>
    <xf numFmtId="0" fontId="8" fillId="2" borderId="1" xfId="0" applyFont="1" applyFill="1" applyBorder="1" applyAlignment="1">
      <alignment horizontal="left"/>
    </xf>
    <xf numFmtId="0" fontId="8" fillId="2" borderId="2" xfId="0" applyFont="1" applyFill="1" applyBorder="1" applyAlignment="1">
      <alignment horizontal="left"/>
    </xf>
    <xf numFmtId="0" fontId="1" fillId="0" borderId="0" xfId="0" applyFont="1" applyAlignment="1">
      <alignment horizontal="right" indent="1"/>
    </xf>
    <xf numFmtId="0" fontId="2" fillId="0" borderId="0" xfId="0" applyFont="1" applyAlignment="1">
      <alignment horizontal="right" indent="1"/>
    </xf>
    <xf numFmtId="0" fontId="1" fillId="0" borderId="0" xfId="0" applyFont="1" applyAlignment="1">
      <alignment horizontal="left" vertical="center"/>
    </xf>
    <xf numFmtId="0" fontId="2" fillId="0" borderId="0" xfId="0" applyFont="1" applyAlignment="1">
      <alignment horizontal="left" vertical="center"/>
    </xf>
    <xf numFmtId="165" fontId="1" fillId="0" borderId="0" xfId="0" applyNumberFormat="1" applyFont="1" applyAlignment="1">
      <alignment horizontal="right" vertical="center"/>
    </xf>
    <xf numFmtId="165" fontId="2" fillId="2" borderId="2" xfId="0" applyNumberFormat="1" applyFont="1" applyFill="1" applyBorder="1" applyAlignment="1">
      <alignment horizontal="right"/>
    </xf>
    <xf numFmtId="165" fontId="2" fillId="2" borderId="0" xfId="0" applyNumberFormat="1" applyFont="1" applyFill="1" applyAlignment="1">
      <alignment horizontal="right"/>
    </xf>
    <xf numFmtId="165" fontId="1" fillId="2" borderId="0" xfId="0" applyNumberFormat="1" applyFont="1" applyFill="1" applyAlignment="1">
      <alignment horizontal="right"/>
    </xf>
    <xf numFmtId="165" fontId="1" fillId="2" borderId="1" xfId="0" applyNumberFormat="1" applyFont="1" applyFill="1" applyBorder="1" applyAlignment="1">
      <alignment horizontal="right"/>
    </xf>
    <xf numFmtId="165" fontId="1" fillId="0" borderId="0" xfId="0" applyNumberFormat="1" applyFont="1" applyAlignment="1">
      <alignment horizontal="left"/>
    </xf>
    <xf numFmtId="165" fontId="2" fillId="2" borderId="7" xfId="0" applyNumberFormat="1" applyFont="1" applyFill="1" applyBorder="1" applyAlignment="1">
      <alignment horizontal="left"/>
    </xf>
    <xf numFmtId="165" fontId="2" fillId="2" borderId="8" xfId="0" applyNumberFormat="1" applyFont="1" applyFill="1" applyBorder="1" applyAlignment="1">
      <alignment horizontal="left"/>
    </xf>
    <xf numFmtId="165" fontId="2" fillId="0" borderId="0" xfId="0" applyNumberFormat="1" applyFont="1" applyAlignment="1">
      <alignment horizontal="right" vertical="center"/>
    </xf>
    <xf numFmtId="165" fontId="2" fillId="2" borderId="1" xfId="0" applyNumberFormat="1" applyFont="1" applyFill="1" applyBorder="1" applyAlignment="1">
      <alignment horizontal="right"/>
    </xf>
    <xf numFmtId="165" fontId="2" fillId="0" borderId="0" xfId="0" applyNumberFormat="1" applyFont="1" applyAlignment="1">
      <alignment horizontal="left"/>
    </xf>
    <xf numFmtId="165" fontId="2" fillId="2" borderId="2" xfId="0" applyNumberFormat="1" applyFont="1" applyFill="1" applyBorder="1" applyAlignment="1">
      <alignment horizontal="left"/>
    </xf>
    <xf numFmtId="165" fontId="2" fillId="2" borderId="0" xfId="0" applyNumberFormat="1" applyFont="1" applyFill="1" applyAlignment="1">
      <alignment horizontal="left"/>
    </xf>
    <xf numFmtId="165" fontId="1" fillId="2" borderId="2" xfId="0" applyNumberFormat="1" applyFont="1" applyFill="1" applyBorder="1" applyAlignment="1">
      <alignment horizontal="right"/>
    </xf>
    <xf numFmtId="164" fontId="2" fillId="2" borderId="1" xfId="0" applyNumberFormat="1" applyFont="1" applyFill="1" applyBorder="1" applyAlignment="1">
      <alignment horizontal="left"/>
    </xf>
    <xf numFmtId="166" fontId="1" fillId="2" borderId="2" xfId="0" applyNumberFormat="1" applyFont="1" applyFill="1" applyBorder="1" applyAlignment="1">
      <alignment horizontal="right"/>
    </xf>
    <xf numFmtId="166" fontId="1" fillId="2" borderId="0" xfId="0" applyNumberFormat="1" applyFont="1" applyFill="1" applyAlignment="1">
      <alignment horizontal="right"/>
    </xf>
    <xf numFmtId="166" fontId="2" fillId="2" borderId="2" xfId="0" applyNumberFormat="1" applyFont="1" applyFill="1" applyBorder="1" applyAlignment="1">
      <alignment horizontal="right"/>
    </xf>
    <xf numFmtId="166" fontId="2" fillId="2" borderId="0" xfId="0" applyNumberFormat="1" applyFont="1" applyFill="1" applyAlignment="1">
      <alignment horizontal="right"/>
    </xf>
    <xf numFmtId="0" fontId="1" fillId="2" borderId="0" xfId="0" applyFont="1" applyFill="1" applyAlignment="1">
      <alignment horizontal="center" vertical="center"/>
    </xf>
    <xf numFmtId="0" fontId="1" fillId="2" borderId="0" xfId="0" applyFont="1" applyFill="1" applyAlignment="1">
      <alignment horizontal="right" vertical="center"/>
    </xf>
    <xf numFmtId="0" fontId="8" fillId="2" borderId="0" xfId="0" applyFont="1" applyFill="1" applyAlignment="1">
      <alignment horizontal="center" vertical="center"/>
    </xf>
    <xf numFmtId="0" fontId="2" fillId="2" borderId="0" xfId="0" applyFont="1" applyFill="1" applyAlignment="1">
      <alignment horizontal="center" vertical="center"/>
    </xf>
    <xf numFmtId="0" fontId="1" fillId="2" borderId="0" xfId="0" applyFont="1" applyFill="1" applyAlignment="1">
      <alignment horizontal="center"/>
    </xf>
    <xf numFmtId="0" fontId="8" fillId="2" borderId="0" xfId="0" applyFont="1" applyFill="1" applyAlignment="1">
      <alignment horizontal="center"/>
    </xf>
    <xf numFmtId="0" fontId="2" fillId="2" borderId="0" xfId="0" applyFont="1" applyFill="1" applyAlignment="1">
      <alignment horizontal="center"/>
    </xf>
    <xf numFmtId="0" fontId="1" fillId="2" borderId="0" xfId="0" applyFont="1" applyFill="1" applyAlignment="1">
      <alignment horizontal="center" vertical="top"/>
    </xf>
    <xf numFmtId="164" fontId="1" fillId="2" borderId="0" xfId="0" applyNumberFormat="1" applyFont="1" applyFill="1" applyAlignment="1">
      <alignment horizontal="left"/>
    </xf>
    <xf numFmtId="0" fontId="2" fillId="2" borderId="0" xfId="0" applyFont="1" applyFill="1" applyAlignment="1">
      <alignment horizontal="right" vertical="center"/>
    </xf>
    <xf numFmtId="0" fontId="2" fillId="2" borderId="0" xfId="0" applyFont="1" applyFill="1" applyAlignment="1">
      <alignment horizontal="center" vertical="top"/>
    </xf>
    <xf numFmtId="0" fontId="2" fillId="2" borderId="0" xfId="0" applyFont="1" applyFill="1" applyAlignment="1">
      <alignment horizontal="right"/>
    </xf>
    <xf numFmtId="0" fontId="2" fillId="2" borderId="0" xfId="0" applyFont="1" applyFill="1" applyAlignment="1">
      <alignment horizontal="left" wrapText="1"/>
    </xf>
    <xf numFmtId="167" fontId="1" fillId="2" borderId="2" xfId="0" applyNumberFormat="1" applyFont="1" applyFill="1" applyBorder="1" applyAlignment="1">
      <alignment horizontal="right"/>
    </xf>
    <xf numFmtId="167" fontId="1" fillId="2" borderId="0" xfId="0" applyNumberFormat="1" applyFont="1" applyFill="1" applyAlignment="1">
      <alignment horizontal="right"/>
    </xf>
    <xf numFmtId="167" fontId="2" fillId="2" borderId="2" xfId="0" applyNumberFormat="1" applyFont="1" applyFill="1" applyBorder="1" applyAlignment="1">
      <alignment horizontal="right"/>
    </xf>
    <xf numFmtId="167" fontId="2" fillId="2" borderId="0" xfId="0" applyNumberFormat="1" applyFont="1" applyFill="1" applyAlignment="1">
      <alignment horizontal="right"/>
    </xf>
    <xf numFmtId="166" fontId="1" fillId="2" borderId="1" xfId="0" applyNumberFormat="1" applyFont="1" applyFill="1" applyBorder="1" applyAlignment="1">
      <alignment horizontal="right"/>
    </xf>
    <xf numFmtId="0" fontId="1" fillId="2" borderId="0" xfId="0" applyFont="1" applyFill="1" applyAlignment="1">
      <alignment horizontal="right"/>
    </xf>
    <xf numFmtId="0" fontId="1" fillId="3" borderId="17" xfId="0" applyFont="1" applyFill="1" applyBorder="1" applyAlignment="1">
      <alignment wrapText="1"/>
    </xf>
    <xf numFmtId="0" fontId="1" fillId="3" borderId="3" xfId="0" applyFont="1" applyFill="1" applyBorder="1" applyAlignment="1">
      <alignment horizontal="right"/>
    </xf>
    <xf numFmtId="0" fontId="10" fillId="2" borderId="0" xfId="0" applyFont="1" applyFill="1" applyAlignment="1">
      <alignment horizontal="center" vertical="center"/>
    </xf>
    <xf numFmtId="0" fontId="10" fillId="2" borderId="0" xfId="0" applyFont="1" applyFill="1" applyAlignment="1">
      <alignment horizontal="left"/>
    </xf>
    <xf numFmtId="0" fontId="10" fillId="2" borderId="0" xfId="0" applyFont="1" applyFill="1" applyAlignment="1">
      <alignment horizontal="center"/>
    </xf>
    <xf numFmtId="0" fontId="10" fillId="0" borderId="0" xfId="0" applyFont="1" applyAlignment="1">
      <alignment horizontal="left"/>
    </xf>
    <xf numFmtId="0" fontId="11" fillId="2" borderId="0" xfId="0" applyFont="1" applyFill="1" applyAlignment="1">
      <alignment horizontal="center" vertical="center"/>
    </xf>
    <xf numFmtId="0" fontId="11" fillId="2" borderId="0" xfId="0" applyFont="1" applyFill="1" applyAlignment="1">
      <alignment horizontal="left"/>
    </xf>
    <xf numFmtId="0" fontId="11" fillId="2" borderId="0" xfId="0" applyFont="1" applyFill="1" applyAlignment="1">
      <alignment horizontal="center"/>
    </xf>
    <xf numFmtId="0" fontId="11" fillId="0" borderId="0" xfId="0" applyFont="1" applyAlignment="1">
      <alignment horizontal="left"/>
    </xf>
    <xf numFmtId="0" fontId="12" fillId="2" borderId="0" xfId="0" applyFont="1" applyFill="1" applyAlignment="1">
      <alignment horizontal="left"/>
    </xf>
    <xf numFmtId="0" fontId="13" fillId="2" borderId="0" xfId="0" applyFont="1" applyFill="1" applyAlignment="1">
      <alignment horizontal="center" vertical="center"/>
    </xf>
    <xf numFmtId="0" fontId="13" fillId="2" borderId="0" xfId="0" applyFont="1" applyFill="1" applyAlignment="1">
      <alignment horizontal="left"/>
    </xf>
    <xf numFmtId="0" fontId="13" fillId="2" borderId="0" xfId="0" applyFont="1" applyFill="1" applyAlignment="1">
      <alignment horizontal="center"/>
    </xf>
    <xf numFmtId="0" fontId="13" fillId="0" borderId="0" xfId="0" applyFont="1" applyAlignment="1">
      <alignment horizontal="left"/>
    </xf>
    <xf numFmtId="0" fontId="14" fillId="2" borderId="0" xfId="0" applyFont="1" applyFill="1" applyAlignment="1">
      <alignment horizontal="left"/>
    </xf>
    <xf numFmtId="0" fontId="15" fillId="2" borderId="0" xfId="0" applyFont="1" applyFill="1" applyAlignment="1">
      <alignment horizontal="left"/>
    </xf>
    <xf numFmtId="0" fontId="16" fillId="2" borderId="0" xfId="0" applyFont="1" applyFill="1" applyAlignment="1">
      <alignment horizontal="left"/>
    </xf>
    <xf numFmtId="0" fontId="16" fillId="2" borderId="0" xfId="0" applyFont="1" applyFill="1" applyAlignment="1">
      <alignment horizontal="center" vertical="center"/>
    </xf>
    <xf numFmtId="0" fontId="16" fillId="2" borderId="0" xfId="0" applyFont="1" applyFill="1" applyAlignment="1">
      <alignment horizontal="center"/>
    </xf>
    <xf numFmtId="0" fontId="16" fillId="0" borderId="0" xfId="0" applyFont="1" applyAlignment="1">
      <alignment horizontal="left"/>
    </xf>
    <xf numFmtId="0" fontId="13" fillId="2" borderId="0" xfId="0" applyFont="1" applyFill="1" applyAlignment="1">
      <alignment horizontal="left" wrapText="1"/>
    </xf>
    <xf numFmtId="164" fontId="13" fillId="2" borderId="0" xfId="0" applyNumberFormat="1" applyFont="1" applyFill="1" applyAlignment="1">
      <alignment horizontal="left"/>
    </xf>
    <xf numFmtId="0" fontId="16" fillId="2" borderId="0" xfId="0" applyFont="1" applyFill="1" applyAlignment="1">
      <alignment horizontal="left" wrapText="1"/>
    </xf>
    <xf numFmtId="164" fontId="16" fillId="2" borderId="0" xfId="0" applyNumberFormat="1" applyFont="1" applyFill="1" applyAlignment="1">
      <alignment horizontal="left"/>
    </xf>
    <xf numFmtId="168" fontId="2" fillId="2" borderId="10" xfId="0" applyNumberFormat="1" applyFont="1" applyFill="1" applyBorder="1" applyAlignment="1">
      <alignment horizontal="right" vertical="center"/>
    </xf>
    <xf numFmtId="169" fontId="2" fillId="2" borderId="10" xfId="0" applyNumberFormat="1" applyFont="1" applyFill="1" applyBorder="1" applyAlignment="1">
      <alignment horizontal="right" vertical="center"/>
    </xf>
    <xf numFmtId="170" fontId="2" fillId="2" borderId="10" xfId="0" applyNumberFormat="1" applyFont="1" applyFill="1" applyBorder="1" applyAlignment="1">
      <alignment horizontal="right" vertical="center"/>
    </xf>
    <xf numFmtId="169" fontId="1" fillId="2" borderId="10" xfId="0" applyNumberFormat="1" applyFont="1" applyFill="1" applyBorder="1" applyAlignment="1">
      <alignment horizontal="right" vertical="center"/>
    </xf>
    <xf numFmtId="170" fontId="1" fillId="2" borderId="10" xfId="0" applyNumberFormat="1" applyFont="1" applyFill="1" applyBorder="1" applyAlignment="1">
      <alignment horizontal="right" vertical="center"/>
    </xf>
    <xf numFmtId="168" fontId="1" fillId="2" borderId="10" xfId="0" applyNumberFormat="1" applyFont="1" applyFill="1" applyBorder="1" applyAlignment="1">
      <alignment horizontal="right" vertical="center"/>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168" fontId="2" fillId="2" borderId="0" xfId="0" applyNumberFormat="1" applyFont="1" applyFill="1" applyAlignment="1">
      <alignment horizontal="right" vertical="center"/>
    </xf>
    <xf numFmtId="170" fontId="2" fillId="2" borderId="0" xfId="0" applyNumberFormat="1" applyFont="1" applyFill="1" applyAlignment="1">
      <alignment horizontal="right" vertical="center"/>
    </xf>
    <xf numFmtId="0" fontId="7" fillId="3" borderId="2" xfId="0" applyFont="1" applyFill="1" applyBorder="1" applyAlignment="1">
      <alignment horizontal="center" vertical="center"/>
    </xf>
    <xf numFmtId="0" fontId="7" fillId="3" borderId="0" xfId="0" applyFont="1" applyFill="1" applyAlignment="1">
      <alignment horizontal="center" vertical="center"/>
    </xf>
    <xf numFmtId="0" fontId="7" fillId="3" borderId="1" xfId="0" applyFont="1" applyFill="1" applyBorder="1" applyAlignment="1">
      <alignment horizontal="center" vertical="center"/>
    </xf>
    <xf numFmtId="0" fontId="2" fillId="2" borderId="0" xfId="0" applyFont="1" applyFill="1" applyAlignment="1">
      <alignment horizontal="justify" vertical="top" wrapText="1"/>
    </xf>
    <xf numFmtId="0" fontId="1" fillId="3" borderId="16" xfId="0" applyFont="1" applyFill="1" applyBorder="1" applyAlignment="1">
      <alignment horizontal="left" wrapText="1"/>
    </xf>
    <xf numFmtId="0" fontId="1" fillId="3" borderId="17" xfId="0" applyFont="1" applyFill="1" applyBorder="1" applyAlignment="1">
      <alignment horizontal="left" wrapText="1"/>
    </xf>
    <xf numFmtId="0" fontId="1" fillId="3" borderId="18" xfId="0" applyFont="1" applyFill="1" applyBorder="1" applyAlignment="1">
      <alignment horizontal="left" wrapText="1"/>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1" fillId="3" borderId="3" xfId="0" applyFont="1" applyFill="1" applyBorder="1" applyAlignment="1">
      <alignment horizontal="left"/>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6" xfId="0" applyFont="1" applyFill="1" applyBorder="1" applyAlignment="1">
      <alignment horizontal="left" wrapText="1"/>
    </xf>
    <xf numFmtId="0" fontId="1" fillId="3" borderId="7" xfId="0" applyFont="1" applyFill="1" applyBorder="1" applyAlignment="1">
      <alignment horizontal="left" wrapText="1"/>
    </xf>
    <xf numFmtId="0" fontId="1" fillId="3" borderId="8" xfId="0" applyFont="1" applyFill="1" applyBorder="1" applyAlignment="1">
      <alignment horizontal="left" wrapText="1"/>
    </xf>
    <xf numFmtId="0" fontId="1" fillId="3" borderId="9" xfId="0" applyFont="1" applyFill="1" applyBorder="1" applyAlignment="1">
      <alignment horizontal="left" wrapText="1"/>
    </xf>
    <xf numFmtId="0" fontId="1" fillId="3" borderId="11" xfId="0" applyFont="1" applyFill="1" applyBorder="1" applyAlignment="1">
      <alignment horizontal="left" wrapText="1"/>
    </xf>
    <xf numFmtId="0" fontId="1" fillId="3" borderId="10" xfId="0" applyFont="1" applyFill="1" applyBorder="1" applyAlignment="1">
      <alignment horizontal="left" wrapText="1"/>
    </xf>
    <xf numFmtId="0" fontId="1" fillId="3" borderId="12" xfId="0" applyFont="1" applyFill="1" applyBorder="1" applyAlignment="1">
      <alignment horizontal="left" wrapText="1"/>
    </xf>
    <xf numFmtId="0" fontId="2" fillId="3" borderId="3" xfId="0" applyFont="1" applyFill="1" applyBorder="1" applyAlignment="1">
      <alignment horizontal="left"/>
    </xf>
    <xf numFmtId="0" fontId="2" fillId="3" borderId="16"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2" fillId="3" borderId="13" xfId="0" applyFont="1" applyFill="1" applyBorder="1" applyAlignment="1">
      <alignment horizontal="left"/>
    </xf>
    <xf numFmtId="0" fontId="2" fillId="3" borderId="14" xfId="0" applyFont="1" applyFill="1" applyBorder="1" applyAlignment="1">
      <alignment horizontal="left"/>
    </xf>
    <xf numFmtId="0" fontId="2" fillId="3" borderId="15" xfId="0" applyFont="1" applyFill="1" applyBorder="1" applyAlignment="1">
      <alignment horizontal="left"/>
    </xf>
    <xf numFmtId="0" fontId="2" fillId="3" borderId="12" xfId="0" applyFont="1" applyFill="1" applyBorder="1" applyAlignment="1">
      <alignment horizontal="left" wrapText="1"/>
    </xf>
    <xf numFmtId="0" fontId="5" fillId="3" borderId="2" xfId="0" applyFont="1" applyFill="1" applyBorder="1" applyAlignment="1">
      <alignment horizontal="center" vertical="center"/>
    </xf>
    <xf numFmtId="0" fontId="5" fillId="3" borderId="0" xfId="0" applyFont="1" applyFill="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 xfId="0" applyFont="1" applyFill="1" applyBorder="1" applyAlignment="1">
      <alignment horizontal="center" vertical="center" wrapText="1"/>
    </xf>
    <xf numFmtId="0" fontId="2" fillId="3" borderId="16" xfId="0" applyFont="1" applyFill="1" applyBorder="1" applyAlignment="1">
      <alignment horizontal="left"/>
    </xf>
    <xf numFmtId="0" fontId="2" fillId="3" borderId="17" xfId="0" applyFont="1" applyFill="1" applyBorder="1" applyAlignment="1">
      <alignment horizontal="left"/>
    </xf>
    <xf numFmtId="0" fontId="2" fillId="3" borderId="18" xfId="0" applyFont="1" applyFill="1" applyBorder="1" applyAlignment="1">
      <alignment horizontal="left"/>
    </xf>
    <xf numFmtId="0" fontId="2" fillId="3" borderId="11" xfId="0" applyFont="1" applyFill="1" applyBorder="1" applyAlignment="1">
      <alignment horizontal="left" wrapText="1"/>
    </xf>
    <xf numFmtId="0" fontId="2" fillId="3" borderId="10" xfId="0" applyFont="1" applyFill="1" applyBorder="1" applyAlignment="1">
      <alignment horizontal="left" wrapText="1"/>
    </xf>
    <xf numFmtId="0" fontId="2" fillId="3" borderId="16" xfId="0" applyFont="1" applyFill="1" applyBorder="1" applyAlignment="1">
      <alignment horizontal="center" wrapText="1"/>
    </xf>
    <xf numFmtId="0" fontId="2" fillId="3" borderId="17" xfId="0" applyFont="1" applyFill="1" applyBorder="1" applyAlignment="1">
      <alignment horizontal="center" wrapText="1"/>
    </xf>
    <xf numFmtId="0" fontId="2" fillId="3" borderId="18" xfId="0" applyFont="1" applyFill="1" applyBorder="1" applyAlignment="1">
      <alignment horizontal="center" wrapText="1"/>
    </xf>
    <xf numFmtId="0" fontId="1" fillId="2" borderId="0" xfId="0" applyFont="1" applyFill="1" applyAlignment="1">
      <alignment horizontal="justify" vertical="top" wrapText="1"/>
    </xf>
    <xf numFmtId="0" fontId="1" fillId="3" borderId="16" xfId="0" applyFont="1" applyFill="1" applyBorder="1" applyAlignment="1">
      <alignment horizontal="left"/>
    </xf>
    <xf numFmtId="0" fontId="1" fillId="3" borderId="17" xfId="0" applyFont="1" applyFill="1" applyBorder="1" applyAlignment="1">
      <alignment horizontal="left"/>
    </xf>
    <xf numFmtId="0" fontId="1" fillId="3" borderId="18" xfId="0" applyFont="1" applyFill="1" applyBorder="1" applyAlignment="1">
      <alignment horizontal="left"/>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3" xfId="0" applyFont="1" applyFill="1" applyBorder="1" applyAlignment="1">
      <alignment wrapText="1"/>
    </xf>
    <xf numFmtId="0" fontId="2" fillId="3" borderId="3" xfId="0" applyFont="1" applyFill="1" applyBorder="1" applyAlignment="1">
      <alignment horizontal="left" vertical="top" wrapText="1"/>
    </xf>
    <xf numFmtId="0" fontId="2" fillId="3" borderId="2" xfId="0" applyFont="1" applyFill="1" applyBorder="1" applyAlignment="1">
      <alignment horizontal="left" wrapText="1"/>
    </xf>
    <xf numFmtId="0" fontId="2" fillId="3" borderId="7" xfId="0" applyFont="1" applyFill="1" applyBorder="1" applyAlignment="1">
      <alignment horizontal="left" wrapText="1"/>
    </xf>
  </cellXfs>
  <cellStyles count="1">
    <cellStyle name="Standard" xfId="0" builtinId="0"/>
  </cellStyles>
  <dxfs count="13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theme="4"/>
    <outlinePr summaryBelow="0" summaryRight="0"/>
    <pageSetUpPr fitToPage="1"/>
  </sheetPr>
  <dimension ref="A1:AA59"/>
  <sheetViews>
    <sheetView showGridLines="0" tabSelected="1" zoomScale="90" zoomScaleNormal="90" zoomScaleSheetLayoutView="100" workbookViewId="0"/>
  </sheetViews>
  <sheetFormatPr baseColWidth="10" defaultRowHeight="13.5" customHeight="1" x14ac:dyDescent="0.2"/>
  <cols>
    <col min="1" max="1" width="7.7109375" style="17" customWidth="1"/>
    <col min="2" max="26" width="10.7109375" style="8" customWidth="1"/>
    <col min="27" max="27" width="7.7109375" style="16" customWidth="1"/>
    <col min="28" max="16384" width="11.42578125" style="8"/>
  </cols>
  <sheetData>
    <row r="1" spans="1:27" s="76" customFormat="1" ht="15" customHeight="1" x14ac:dyDescent="0.2">
      <c r="A1" s="73"/>
      <c r="B1" s="74"/>
      <c r="C1" s="74"/>
      <c r="D1" s="74"/>
      <c r="E1" s="74"/>
      <c r="F1" s="74"/>
      <c r="G1" s="74"/>
      <c r="H1" s="74"/>
      <c r="I1" s="74"/>
      <c r="J1" s="74"/>
      <c r="K1" s="74"/>
      <c r="L1" s="74"/>
      <c r="M1" s="74"/>
      <c r="N1" s="74"/>
      <c r="O1" s="74"/>
      <c r="P1" s="74"/>
      <c r="Q1" s="74"/>
      <c r="R1" s="74"/>
      <c r="S1" s="74"/>
      <c r="T1" s="74"/>
      <c r="U1" s="74"/>
      <c r="V1" s="74"/>
      <c r="W1" s="74"/>
      <c r="X1" s="74"/>
      <c r="Y1" s="74"/>
      <c r="Z1" s="74"/>
      <c r="AA1" s="75"/>
    </row>
    <row r="2" spans="1:27" s="80" customFormat="1" ht="15" customHeight="1" x14ac:dyDescent="0.2">
      <c r="A2" s="77"/>
      <c r="B2" s="78" t="s">
        <v>921</v>
      </c>
      <c r="C2" s="78"/>
      <c r="D2" s="78"/>
      <c r="E2" s="78"/>
      <c r="F2" s="78"/>
      <c r="G2" s="78"/>
      <c r="H2" s="78"/>
      <c r="I2" s="78"/>
      <c r="J2" s="78"/>
      <c r="K2" s="78"/>
      <c r="L2" s="78"/>
      <c r="M2" s="78"/>
      <c r="N2" s="78"/>
      <c r="O2" s="78"/>
      <c r="P2" s="78"/>
      <c r="Q2" s="78"/>
      <c r="R2" s="78"/>
      <c r="S2" s="78"/>
      <c r="T2" s="78"/>
      <c r="U2" s="78"/>
      <c r="V2" s="78"/>
      <c r="W2" s="78"/>
      <c r="X2" s="78"/>
      <c r="Y2" s="78"/>
      <c r="Z2" s="78"/>
      <c r="AA2" s="79"/>
    </row>
    <row r="3" spans="1:27" s="76" customFormat="1" ht="15" customHeight="1" x14ac:dyDescent="0.2">
      <c r="A3" s="73"/>
      <c r="B3" s="74" t="s">
        <v>710</v>
      </c>
      <c r="C3" s="74"/>
      <c r="D3" s="74"/>
      <c r="E3" s="74"/>
      <c r="F3" s="74"/>
      <c r="G3" s="74"/>
      <c r="H3" s="74"/>
      <c r="I3" s="74"/>
      <c r="J3" s="74"/>
      <c r="K3" s="74"/>
      <c r="L3" s="74"/>
      <c r="M3" s="74"/>
      <c r="N3" s="74"/>
      <c r="O3" s="74"/>
      <c r="P3" s="74"/>
      <c r="Q3" s="74"/>
      <c r="R3" s="74"/>
      <c r="S3" s="74"/>
      <c r="T3" s="74"/>
      <c r="U3" s="74"/>
      <c r="V3" s="74"/>
      <c r="W3" s="74"/>
      <c r="X3" s="74"/>
      <c r="Y3" s="74"/>
      <c r="Z3" s="74"/>
      <c r="AA3" s="75"/>
    </row>
    <row r="4" spans="1:27" s="76" customFormat="1" ht="15" customHeight="1" x14ac:dyDescent="0.2">
      <c r="A4" s="73"/>
      <c r="B4" s="74"/>
      <c r="C4" s="74"/>
      <c r="D4" s="74"/>
      <c r="E4" s="74"/>
      <c r="F4" s="74"/>
      <c r="G4" s="74"/>
      <c r="H4" s="74"/>
      <c r="I4" s="74"/>
      <c r="J4" s="74"/>
      <c r="K4" s="74"/>
      <c r="L4" s="74"/>
      <c r="M4" s="74"/>
      <c r="N4" s="74"/>
      <c r="O4" s="74"/>
      <c r="P4" s="74"/>
      <c r="Q4" s="74"/>
      <c r="R4" s="74"/>
      <c r="S4" s="74"/>
      <c r="T4" s="74"/>
      <c r="U4" s="74"/>
      <c r="V4" s="74"/>
      <c r="W4" s="74"/>
      <c r="X4" s="74"/>
      <c r="Y4" s="74"/>
      <c r="Z4" s="74"/>
      <c r="AA4" s="75"/>
    </row>
    <row r="5" spans="1:27" s="80" customFormat="1" ht="15" customHeight="1" x14ac:dyDescent="0.2">
      <c r="A5" s="77"/>
      <c r="B5" s="78" t="s">
        <v>711</v>
      </c>
      <c r="C5" s="78"/>
      <c r="D5" s="78"/>
      <c r="E5" s="78"/>
      <c r="F5" s="78"/>
      <c r="G5" s="78"/>
      <c r="H5" s="78"/>
      <c r="I5" s="78"/>
      <c r="J5" s="78"/>
      <c r="K5" s="78"/>
      <c r="L5" s="78"/>
      <c r="M5" s="78"/>
      <c r="N5" s="78"/>
      <c r="O5" s="78"/>
      <c r="P5" s="78"/>
      <c r="Q5" s="78"/>
      <c r="R5" s="78"/>
      <c r="S5" s="78"/>
      <c r="T5" s="78"/>
      <c r="U5" s="78"/>
      <c r="V5" s="78"/>
      <c r="W5" s="78"/>
      <c r="X5" s="78"/>
      <c r="Y5" s="78"/>
      <c r="Z5" s="78"/>
      <c r="AA5" s="79"/>
    </row>
    <row r="6" spans="1:27" s="76" customFormat="1" ht="15" customHeight="1" x14ac:dyDescent="0.2">
      <c r="A6" s="73"/>
      <c r="B6" s="81"/>
      <c r="C6" s="74"/>
      <c r="D6" s="74"/>
      <c r="E6" s="74"/>
      <c r="F6" s="74"/>
      <c r="G6" s="74"/>
      <c r="H6" s="74"/>
      <c r="I6" s="74"/>
      <c r="J6" s="74"/>
      <c r="K6" s="74"/>
      <c r="L6" s="74"/>
      <c r="M6" s="74"/>
      <c r="N6" s="74"/>
      <c r="O6" s="74"/>
      <c r="P6" s="74"/>
      <c r="Q6" s="74"/>
      <c r="R6" s="74"/>
      <c r="S6" s="74"/>
      <c r="T6" s="74"/>
      <c r="U6" s="74"/>
      <c r="V6" s="74"/>
      <c r="W6" s="74"/>
      <c r="X6" s="74"/>
      <c r="Y6" s="74"/>
      <c r="Z6" s="74"/>
      <c r="AA6" s="75"/>
    </row>
    <row r="7" spans="1:27" ht="15" customHeight="1" x14ac:dyDescent="0.2">
      <c r="A7" s="52"/>
      <c r="B7" s="12" t="s">
        <v>712</v>
      </c>
      <c r="C7" s="12"/>
      <c r="D7" s="12"/>
      <c r="E7" s="12"/>
      <c r="F7" s="12"/>
      <c r="G7" s="12"/>
      <c r="H7" s="12"/>
      <c r="I7" s="12"/>
      <c r="J7" s="12"/>
      <c r="K7" s="12"/>
      <c r="L7" s="12"/>
      <c r="M7" s="12"/>
      <c r="N7" s="12"/>
      <c r="O7" s="12"/>
      <c r="P7" s="12"/>
      <c r="Q7" s="12"/>
      <c r="R7" s="12"/>
      <c r="S7" s="12"/>
      <c r="T7" s="12"/>
      <c r="U7" s="12"/>
      <c r="V7" s="12"/>
      <c r="W7" s="12"/>
      <c r="X7" s="12"/>
      <c r="Y7" s="12"/>
      <c r="Z7" s="70" t="s">
        <v>922</v>
      </c>
      <c r="AA7" s="56"/>
    </row>
    <row r="8" spans="1:27" ht="15" customHeight="1" x14ac:dyDescent="0.2">
      <c r="A8" s="52"/>
      <c r="B8" s="112" t="s">
        <v>713</v>
      </c>
      <c r="C8" s="113"/>
      <c r="D8" s="113"/>
      <c r="E8" s="113"/>
      <c r="F8" s="113"/>
      <c r="G8" s="113"/>
      <c r="H8" s="113"/>
      <c r="I8" s="113"/>
      <c r="J8" s="113"/>
      <c r="K8" s="113"/>
      <c r="L8" s="113"/>
      <c r="M8" s="113"/>
      <c r="N8" s="114"/>
      <c r="O8" s="115" t="s">
        <v>714</v>
      </c>
      <c r="P8" s="116" t="s">
        <v>715</v>
      </c>
      <c r="Q8" s="116"/>
      <c r="R8" s="116"/>
      <c r="S8" s="116"/>
      <c r="T8" s="116"/>
      <c r="U8" s="116"/>
      <c r="V8" s="116"/>
      <c r="W8" s="116"/>
      <c r="X8" s="116"/>
      <c r="Y8" s="116"/>
      <c r="Z8" s="115" t="s">
        <v>716</v>
      </c>
      <c r="AA8" s="56"/>
    </row>
    <row r="9" spans="1:27" ht="15" customHeight="1" x14ac:dyDescent="0.2">
      <c r="A9" s="52"/>
      <c r="B9" s="117" t="s">
        <v>717</v>
      </c>
      <c r="C9" s="117"/>
      <c r="D9" s="117"/>
      <c r="E9" s="115" t="s">
        <v>718</v>
      </c>
      <c r="F9" s="115"/>
      <c r="G9" s="115"/>
      <c r="H9" s="115" t="s">
        <v>719</v>
      </c>
      <c r="I9" s="115"/>
      <c r="J9" s="115"/>
      <c r="K9" s="115" t="s">
        <v>720</v>
      </c>
      <c r="L9" s="115"/>
      <c r="M9" s="115"/>
      <c r="N9" s="115" t="s">
        <v>721</v>
      </c>
      <c r="O9" s="115"/>
      <c r="P9" s="115" t="s">
        <v>722</v>
      </c>
      <c r="Q9" s="115" t="s">
        <v>723</v>
      </c>
      <c r="R9" s="115" t="s">
        <v>724</v>
      </c>
      <c r="S9" s="112" t="s">
        <v>725</v>
      </c>
      <c r="T9" s="113"/>
      <c r="U9" s="113"/>
      <c r="V9" s="113"/>
      <c r="W9" s="114"/>
      <c r="X9" s="115" t="s">
        <v>726</v>
      </c>
      <c r="Y9" s="115" t="s">
        <v>727</v>
      </c>
      <c r="Z9" s="115"/>
      <c r="AA9" s="56"/>
    </row>
    <row r="10" spans="1:27" ht="15" customHeight="1" x14ac:dyDescent="0.2">
      <c r="A10" s="52"/>
      <c r="B10" s="115" t="s">
        <v>728</v>
      </c>
      <c r="C10" s="115" t="s">
        <v>729</v>
      </c>
      <c r="D10" s="115" t="s">
        <v>730</v>
      </c>
      <c r="E10" s="115" t="s">
        <v>728</v>
      </c>
      <c r="F10" s="115" t="s">
        <v>729</v>
      </c>
      <c r="G10" s="115" t="s">
        <v>730</v>
      </c>
      <c r="H10" s="115" t="s">
        <v>728</v>
      </c>
      <c r="I10" s="115" t="s">
        <v>729</v>
      </c>
      <c r="J10" s="115" t="s">
        <v>730</v>
      </c>
      <c r="K10" s="115" t="s">
        <v>728</v>
      </c>
      <c r="L10" s="115" t="s">
        <v>729</v>
      </c>
      <c r="M10" s="115" t="s">
        <v>730</v>
      </c>
      <c r="N10" s="115"/>
      <c r="O10" s="115"/>
      <c r="P10" s="115"/>
      <c r="Q10" s="115"/>
      <c r="R10" s="115"/>
      <c r="S10" s="115" t="s">
        <v>731</v>
      </c>
      <c r="T10" s="115" t="s">
        <v>732</v>
      </c>
      <c r="U10" s="115" t="s">
        <v>733</v>
      </c>
      <c r="V10" s="115" t="s">
        <v>734</v>
      </c>
      <c r="W10" s="115" t="s">
        <v>6</v>
      </c>
      <c r="X10" s="115"/>
      <c r="Y10" s="115"/>
      <c r="Z10" s="115"/>
      <c r="AA10" s="56"/>
    </row>
    <row r="11" spans="1:27" ht="15" customHeight="1" x14ac:dyDescent="0.2">
      <c r="A11" s="52"/>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56"/>
    </row>
    <row r="12" spans="1:27" ht="15" customHeight="1" x14ac:dyDescent="0.2">
      <c r="A12" s="52"/>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56"/>
    </row>
    <row r="13" spans="1:27" ht="15" customHeight="1" x14ac:dyDescent="0.2">
      <c r="A13" s="52"/>
      <c r="B13" s="115"/>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56"/>
    </row>
    <row r="14" spans="1:27" ht="15" customHeight="1" x14ac:dyDescent="0.2">
      <c r="A14" s="52"/>
      <c r="B14" s="115"/>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56"/>
    </row>
    <row r="15" spans="1:27" s="29" customFormat="1" ht="15" customHeight="1" x14ac:dyDescent="0.2">
      <c r="A15" s="53"/>
      <c r="B15" s="9" t="s">
        <v>10</v>
      </c>
      <c r="C15" s="9" t="s">
        <v>11</v>
      </c>
      <c r="D15" s="9" t="s">
        <v>12</v>
      </c>
      <c r="E15" s="9" t="s">
        <v>13</v>
      </c>
      <c r="F15" s="9" t="s">
        <v>14</v>
      </c>
      <c r="G15" s="9" t="s">
        <v>15</v>
      </c>
      <c r="H15" s="9" t="s">
        <v>16</v>
      </c>
      <c r="I15" s="9" t="s">
        <v>17</v>
      </c>
      <c r="J15" s="9" t="s">
        <v>18</v>
      </c>
      <c r="K15" s="9" t="s">
        <v>19</v>
      </c>
      <c r="L15" s="9" t="s">
        <v>20</v>
      </c>
      <c r="M15" s="9" t="s">
        <v>21</v>
      </c>
      <c r="N15" s="9" t="s">
        <v>22</v>
      </c>
      <c r="O15" s="9" t="s">
        <v>23</v>
      </c>
      <c r="P15" s="9" t="s">
        <v>24</v>
      </c>
      <c r="Q15" s="9" t="s">
        <v>25</v>
      </c>
      <c r="R15" s="9" t="s">
        <v>26</v>
      </c>
      <c r="S15" s="9" t="s">
        <v>27</v>
      </c>
      <c r="T15" s="9" t="s">
        <v>28</v>
      </c>
      <c r="U15" s="9" t="s">
        <v>29</v>
      </c>
      <c r="V15" s="9" t="s">
        <v>30</v>
      </c>
      <c r="W15" s="9" t="s">
        <v>31</v>
      </c>
      <c r="X15" s="9" t="s">
        <v>32</v>
      </c>
      <c r="Y15" s="9" t="s">
        <v>33</v>
      </c>
      <c r="Z15" s="9" t="s">
        <v>34</v>
      </c>
      <c r="AA15" s="56"/>
    </row>
    <row r="16" spans="1:27" ht="15" customHeight="1" x14ac:dyDescent="0.2">
      <c r="A16" s="52"/>
      <c r="B16" s="10"/>
      <c r="C16" s="11"/>
      <c r="D16" s="11"/>
      <c r="E16" s="11"/>
      <c r="F16" s="11"/>
      <c r="G16" s="11"/>
      <c r="H16" s="11"/>
      <c r="I16" s="11"/>
      <c r="J16" s="11"/>
      <c r="K16" s="11"/>
      <c r="L16" s="11"/>
      <c r="M16" s="11"/>
      <c r="N16" s="11"/>
      <c r="O16" s="11"/>
      <c r="P16" s="11"/>
      <c r="Q16" s="11"/>
      <c r="R16" s="11"/>
      <c r="S16" s="11"/>
      <c r="T16" s="11"/>
      <c r="U16" s="11"/>
      <c r="V16" s="11"/>
      <c r="W16" s="11"/>
      <c r="X16" s="11"/>
      <c r="Y16" s="11"/>
      <c r="Z16" s="15"/>
      <c r="AA16" s="56"/>
    </row>
    <row r="17" spans="1:27" s="31" customFormat="1" ht="15" customHeight="1" x14ac:dyDescent="0.25">
      <c r="A17" s="52"/>
      <c r="B17" s="108" t="s">
        <v>735</v>
      </c>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10"/>
      <c r="AA17" s="52"/>
    </row>
    <row r="18" spans="1:27" s="22" customFormat="1" ht="15" customHeight="1" x14ac:dyDescent="0.2">
      <c r="A18" s="54"/>
      <c r="B18" s="23" t="s">
        <v>90</v>
      </c>
      <c r="C18" s="24" t="s">
        <v>91</v>
      </c>
      <c r="D18" s="24" t="s">
        <v>92</v>
      </c>
      <c r="E18" s="24" t="s">
        <v>93</v>
      </c>
      <c r="F18" s="24" t="s">
        <v>94</v>
      </c>
      <c r="G18" s="24" t="s">
        <v>95</v>
      </c>
      <c r="H18" s="24" t="s">
        <v>96</v>
      </c>
      <c r="I18" s="24" t="s">
        <v>97</v>
      </c>
      <c r="J18" s="24" t="s">
        <v>98</v>
      </c>
      <c r="K18" s="24" t="s">
        <v>99</v>
      </c>
      <c r="L18" s="24" t="s">
        <v>100</v>
      </c>
      <c r="M18" s="24" t="s">
        <v>101</v>
      </c>
      <c r="N18" s="24" t="s">
        <v>102</v>
      </c>
      <c r="O18" s="24" t="s">
        <v>103</v>
      </c>
      <c r="P18" s="24" t="s">
        <v>104</v>
      </c>
      <c r="Q18" s="24" t="s">
        <v>105</v>
      </c>
      <c r="R18" s="24" t="s">
        <v>106</v>
      </c>
      <c r="S18" s="24" t="s">
        <v>107</v>
      </c>
      <c r="T18" s="24" t="s">
        <v>108</v>
      </c>
      <c r="U18" s="24" t="s">
        <v>109</v>
      </c>
      <c r="V18" s="24" t="s">
        <v>110</v>
      </c>
      <c r="W18" s="24" t="s">
        <v>111</v>
      </c>
      <c r="X18" s="24" t="s">
        <v>112</v>
      </c>
      <c r="Y18" s="24" t="s">
        <v>113</v>
      </c>
      <c r="Z18" s="25" t="s">
        <v>114</v>
      </c>
      <c r="AA18" s="57" t="s">
        <v>63</v>
      </c>
    </row>
    <row r="19" spans="1:27" s="33" customFormat="1" ht="15" customHeight="1" x14ac:dyDescent="0.25">
      <c r="A19" s="52">
        <v>2022</v>
      </c>
      <c r="B19" s="97">
        <v>1401916</v>
      </c>
      <c r="C19" s="97">
        <v>1268684</v>
      </c>
      <c r="D19" s="98">
        <v>133232</v>
      </c>
      <c r="E19" s="96">
        <v>419691</v>
      </c>
      <c r="F19" s="96">
        <v>451726</v>
      </c>
      <c r="G19" s="98">
        <v>-32035</v>
      </c>
      <c r="H19" s="96">
        <v>303136</v>
      </c>
      <c r="I19" s="96">
        <v>183855</v>
      </c>
      <c r="J19" s="98">
        <v>119281</v>
      </c>
      <c r="K19" s="96">
        <v>106377</v>
      </c>
      <c r="L19" s="96">
        <v>174818</v>
      </c>
      <c r="M19" s="98">
        <v>-68441</v>
      </c>
      <c r="N19" s="100">
        <v>152037</v>
      </c>
      <c r="O19" s="100">
        <v>-20743</v>
      </c>
      <c r="P19" s="100">
        <v>60943</v>
      </c>
      <c r="Q19" s="100">
        <v>13820</v>
      </c>
      <c r="R19" s="100">
        <v>44584</v>
      </c>
      <c r="S19" s="100">
        <v>26947</v>
      </c>
      <c r="T19" s="100">
        <v>-93636</v>
      </c>
      <c r="U19" s="100">
        <v>35083</v>
      </c>
      <c r="V19" s="100">
        <v>-19383</v>
      </c>
      <c r="W19" s="100">
        <v>104884</v>
      </c>
      <c r="X19" s="100">
        <v>4426</v>
      </c>
      <c r="Y19" s="100">
        <v>150721</v>
      </c>
      <c r="Z19" s="100">
        <v>19427</v>
      </c>
      <c r="AA19" s="52">
        <f>A19</f>
        <v>2022</v>
      </c>
    </row>
    <row r="20" spans="1:27" s="33" customFormat="1" ht="15" customHeight="1" x14ac:dyDescent="0.25">
      <c r="A20" s="52">
        <v>2023</v>
      </c>
      <c r="B20" s="97">
        <v>1392316</v>
      </c>
      <c r="C20" s="97">
        <v>1165202</v>
      </c>
      <c r="D20" s="98">
        <v>227114</v>
      </c>
      <c r="E20" s="96">
        <v>418631</v>
      </c>
      <c r="F20" s="96">
        <v>482069</v>
      </c>
      <c r="G20" s="98">
        <v>-63437</v>
      </c>
      <c r="H20" s="96">
        <v>407562</v>
      </c>
      <c r="I20" s="96">
        <v>270775</v>
      </c>
      <c r="J20" s="98">
        <v>136787</v>
      </c>
      <c r="K20" s="96">
        <v>113251</v>
      </c>
      <c r="L20" s="96">
        <v>180922</v>
      </c>
      <c r="M20" s="98">
        <v>-67671</v>
      </c>
      <c r="N20" s="100">
        <v>232793</v>
      </c>
      <c r="O20" s="100">
        <v>-26771</v>
      </c>
      <c r="P20" s="100">
        <v>24156</v>
      </c>
      <c r="Q20" s="100">
        <v>2170</v>
      </c>
      <c r="R20" s="100">
        <v>35751</v>
      </c>
      <c r="S20" s="100">
        <v>132476</v>
      </c>
      <c r="T20" s="100">
        <v>97364</v>
      </c>
      <c r="U20" s="100">
        <v>60569</v>
      </c>
      <c r="V20" s="100">
        <v>8633</v>
      </c>
      <c r="W20" s="100">
        <v>-34090</v>
      </c>
      <c r="X20" s="100">
        <v>884</v>
      </c>
      <c r="Y20" s="100">
        <v>195438</v>
      </c>
      <c r="Z20" s="100">
        <v>-10584</v>
      </c>
      <c r="AA20" s="52">
        <f t="shared" ref="AA20:AA22" si="0">A20</f>
        <v>2023</v>
      </c>
    </row>
    <row r="21" spans="1:27" s="33" customFormat="1" ht="15" customHeight="1" x14ac:dyDescent="0.25">
      <c r="A21" s="52">
        <v>2024</v>
      </c>
      <c r="B21" s="97">
        <v>1358690</v>
      </c>
      <c r="C21" s="97">
        <v>1119393</v>
      </c>
      <c r="D21" s="98">
        <v>239297</v>
      </c>
      <c r="E21" s="96">
        <v>434477</v>
      </c>
      <c r="F21" s="96">
        <v>506077</v>
      </c>
      <c r="G21" s="98">
        <v>-71600</v>
      </c>
      <c r="H21" s="96">
        <v>431887</v>
      </c>
      <c r="I21" s="96">
        <v>279588</v>
      </c>
      <c r="J21" s="98">
        <v>152300</v>
      </c>
      <c r="K21" s="96">
        <v>118313</v>
      </c>
      <c r="L21" s="96">
        <v>186840</v>
      </c>
      <c r="M21" s="98">
        <v>-68528</v>
      </c>
      <c r="N21" s="100">
        <v>251469</v>
      </c>
      <c r="O21" s="100">
        <v>-22856</v>
      </c>
      <c r="P21" s="100">
        <v>30312</v>
      </c>
      <c r="Q21" s="100">
        <v>31411</v>
      </c>
      <c r="R21" s="100">
        <v>42040</v>
      </c>
      <c r="S21" s="100">
        <v>159894</v>
      </c>
      <c r="T21" s="100">
        <v>107393</v>
      </c>
      <c r="U21" s="100">
        <v>55597</v>
      </c>
      <c r="V21" s="100">
        <v>-6338</v>
      </c>
      <c r="W21" s="100">
        <v>3242</v>
      </c>
      <c r="X21" s="100">
        <v>-1440</v>
      </c>
      <c r="Y21" s="100">
        <v>262217</v>
      </c>
      <c r="Z21" s="100">
        <v>33604</v>
      </c>
      <c r="AA21" s="52">
        <f t="shared" si="0"/>
        <v>2024</v>
      </c>
    </row>
    <row r="22" spans="1:27" s="33" customFormat="1" ht="15" customHeight="1" x14ac:dyDescent="0.25">
      <c r="A22" s="52">
        <v>2025</v>
      </c>
      <c r="B22" s="97">
        <v>1358299</v>
      </c>
      <c r="C22" s="97">
        <v>1178375</v>
      </c>
      <c r="D22" s="98">
        <v>179924</v>
      </c>
      <c r="E22" s="96">
        <v>449310</v>
      </c>
      <c r="F22" s="96">
        <v>521921</v>
      </c>
      <c r="G22" s="98">
        <v>-72611</v>
      </c>
      <c r="H22" s="96">
        <v>423385</v>
      </c>
      <c r="I22" s="96">
        <v>267096</v>
      </c>
      <c r="J22" s="98">
        <v>156290</v>
      </c>
      <c r="K22" s="96">
        <v>124010</v>
      </c>
      <c r="L22" s="96">
        <v>190226</v>
      </c>
      <c r="M22" s="98">
        <v>-66216</v>
      </c>
      <c r="N22" s="100">
        <v>197387</v>
      </c>
      <c r="O22" s="100">
        <v>-25354</v>
      </c>
      <c r="P22" s="100">
        <v>15070</v>
      </c>
      <c r="Q22" s="100">
        <v>53343</v>
      </c>
      <c r="R22" s="100">
        <v>40136</v>
      </c>
      <c r="S22" s="100">
        <v>159625</v>
      </c>
      <c r="T22" s="100">
        <v>87626</v>
      </c>
      <c r="U22" s="100">
        <v>85110</v>
      </c>
      <c r="V22" s="100">
        <v>-9223</v>
      </c>
      <c r="W22" s="100">
        <v>-3889</v>
      </c>
      <c r="X22" s="100">
        <v>850</v>
      </c>
      <c r="Y22" s="100">
        <v>269024</v>
      </c>
      <c r="Z22" s="100">
        <v>96991</v>
      </c>
      <c r="AA22" s="52">
        <f t="shared" si="0"/>
        <v>2025</v>
      </c>
    </row>
    <row r="23" spans="1:27" s="38" customFormat="1" ht="15" customHeight="1" x14ac:dyDescent="0.2">
      <c r="A23" s="52"/>
      <c r="B23" s="67"/>
      <c r="C23" s="68"/>
      <c r="D23" s="35"/>
      <c r="E23" s="51"/>
      <c r="F23" s="51"/>
      <c r="G23" s="35"/>
      <c r="H23" s="51"/>
      <c r="I23" s="51"/>
      <c r="J23" s="35"/>
      <c r="K23" s="51"/>
      <c r="L23" s="51"/>
      <c r="M23" s="35"/>
      <c r="N23" s="36"/>
      <c r="O23" s="36"/>
      <c r="P23" s="36"/>
      <c r="Q23" s="36"/>
      <c r="R23" s="36"/>
      <c r="S23" s="36"/>
      <c r="T23" s="36"/>
      <c r="U23" s="36"/>
      <c r="V23" s="36"/>
      <c r="W23" s="36"/>
      <c r="X23" s="36"/>
      <c r="Y23" s="36"/>
      <c r="Z23" s="37"/>
      <c r="AA23" s="52"/>
    </row>
    <row r="24" spans="1:27" s="31" customFormat="1" ht="15" customHeight="1" x14ac:dyDescent="0.25">
      <c r="A24" s="52"/>
      <c r="B24" s="108" t="s">
        <v>736</v>
      </c>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10"/>
      <c r="AA24" s="52"/>
    </row>
    <row r="25" spans="1:27" s="22" customFormat="1" ht="15" customHeight="1" x14ac:dyDescent="0.2">
      <c r="A25" s="52"/>
      <c r="B25" s="23"/>
      <c r="C25" s="24"/>
      <c r="D25" s="24"/>
      <c r="E25" s="24"/>
      <c r="F25" s="24"/>
      <c r="G25" s="24"/>
      <c r="H25" s="24"/>
      <c r="I25" s="24"/>
      <c r="J25" s="24"/>
      <c r="K25" s="24"/>
      <c r="L25" s="24"/>
      <c r="M25" s="24"/>
      <c r="N25" s="24"/>
      <c r="O25" s="24"/>
      <c r="P25" s="24"/>
      <c r="Q25" s="24"/>
      <c r="R25" s="24"/>
      <c r="S25" s="24"/>
      <c r="T25" s="24"/>
      <c r="U25" s="24"/>
      <c r="V25" s="24"/>
      <c r="W25" s="24"/>
      <c r="X25" s="24"/>
      <c r="Y25" s="24"/>
      <c r="Z25" s="25"/>
      <c r="AA25" s="52"/>
    </row>
    <row r="26" spans="1:27" s="33" customFormat="1" ht="15" customHeight="1" x14ac:dyDescent="0.25">
      <c r="A26" s="52">
        <f>A19</f>
        <v>2022</v>
      </c>
      <c r="B26" s="98">
        <f t="shared" ref="B26:Z26" si="1">IF(B19="-",B33,IF(B33="-",-B19,IF(AND(B19="-",B33="-"),"-",IF(B33=B19,"-",IF(OR(B19=".",B33="."),".",B33-B19)))))</f>
        <v>-528</v>
      </c>
      <c r="C26" s="98">
        <f t="shared" si="1"/>
        <v>7010</v>
      </c>
      <c r="D26" s="98">
        <f t="shared" si="1"/>
        <v>-7538</v>
      </c>
      <c r="E26" s="98">
        <f t="shared" si="1"/>
        <v>182</v>
      </c>
      <c r="F26" s="98">
        <f t="shared" si="1"/>
        <v>1869</v>
      </c>
      <c r="G26" s="98">
        <f t="shared" si="1"/>
        <v>-1687</v>
      </c>
      <c r="H26" s="98">
        <f t="shared" si="1"/>
        <v>12608</v>
      </c>
      <c r="I26" s="98">
        <f t="shared" si="1"/>
        <v>-7077</v>
      </c>
      <c r="J26" s="98">
        <f t="shared" si="1"/>
        <v>19684</v>
      </c>
      <c r="K26" s="98">
        <f t="shared" si="1"/>
        <v>251</v>
      </c>
      <c r="L26" s="98">
        <f t="shared" si="1"/>
        <v>207</v>
      </c>
      <c r="M26" s="98">
        <f t="shared" si="1"/>
        <v>44</v>
      </c>
      <c r="N26" s="98">
        <f t="shared" si="1"/>
        <v>10504</v>
      </c>
      <c r="O26" s="98">
        <f t="shared" si="1"/>
        <v>700</v>
      </c>
      <c r="P26" s="98">
        <f t="shared" si="1"/>
        <v>18977</v>
      </c>
      <c r="Q26" s="98">
        <f t="shared" si="1"/>
        <v>-3012</v>
      </c>
      <c r="R26" s="98">
        <f t="shared" si="1"/>
        <v>-909</v>
      </c>
      <c r="S26" s="98">
        <f t="shared" si="1"/>
        <v>577</v>
      </c>
      <c r="T26" s="98" t="str">
        <f t="shared" si="1"/>
        <v>-</v>
      </c>
      <c r="U26" s="98">
        <f t="shared" si="1"/>
        <v>615</v>
      </c>
      <c r="V26" s="98">
        <f t="shared" si="1"/>
        <v>-39</v>
      </c>
      <c r="W26" s="98" t="str">
        <f t="shared" si="1"/>
        <v>-</v>
      </c>
      <c r="X26" s="98" t="str">
        <f t="shared" si="1"/>
        <v>-</v>
      </c>
      <c r="Y26" s="98">
        <f t="shared" si="1"/>
        <v>15633</v>
      </c>
      <c r="Z26" s="98">
        <f t="shared" si="1"/>
        <v>4429</v>
      </c>
      <c r="AA26" s="52">
        <f>A26</f>
        <v>2022</v>
      </c>
    </row>
    <row r="27" spans="1:27" s="33" customFormat="1" ht="15" customHeight="1" x14ac:dyDescent="0.25">
      <c r="A27" s="52">
        <f>A20</f>
        <v>2023</v>
      </c>
      <c r="B27" s="98">
        <f t="shared" ref="B27:Z27" si="2">IF(B20="-",B34,IF(B34="-",-B20,IF(AND(B20="-",B34="-"),"-",IF(B34=B20,"-",IF(OR(B20=".",B34="."),".",B34-B20)))))</f>
        <v>7463</v>
      </c>
      <c r="C27" s="98">
        <f t="shared" si="2"/>
        <v>9203</v>
      </c>
      <c r="D27" s="98">
        <f t="shared" si="2"/>
        <v>-1740</v>
      </c>
      <c r="E27" s="98">
        <f t="shared" si="2"/>
        <v>6042</v>
      </c>
      <c r="F27" s="98">
        <f t="shared" si="2"/>
        <v>3543</v>
      </c>
      <c r="G27" s="98">
        <f t="shared" si="2"/>
        <v>2498</v>
      </c>
      <c r="H27" s="98">
        <f t="shared" si="2"/>
        <v>10532</v>
      </c>
      <c r="I27" s="98">
        <f t="shared" si="2"/>
        <v>12896</v>
      </c>
      <c r="J27" s="98">
        <f t="shared" si="2"/>
        <v>-2363</v>
      </c>
      <c r="K27" s="98">
        <f t="shared" si="2"/>
        <v>-7086</v>
      </c>
      <c r="L27" s="98">
        <f t="shared" si="2"/>
        <v>-8340</v>
      </c>
      <c r="M27" s="98">
        <f t="shared" si="2"/>
        <v>1253</v>
      </c>
      <c r="N27" s="98">
        <f t="shared" si="2"/>
        <v>-352</v>
      </c>
      <c r="O27" s="98">
        <f t="shared" si="2"/>
        <v>3128</v>
      </c>
      <c r="P27" s="98">
        <f t="shared" si="2"/>
        <v>-495</v>
      </c>
      <c r="Q27" s="98">
        <f t="shared" si="2"/>
        <v>-9765</v>
      </c>
      <c r="R27" s="98">
        <f t="shared" si="2"/>
        <v>-392</v>
      </c>
      <c r="S27" s="98">
        <f t="shared" si="2"/>
        <v>3348</v>
      </c>
      <c r="T27" s="98">
        <f t="shared" si="2"/>
        <v>-1</v>
      </c>
      <c r="U27" s="98">
        <f t="shared" si="2"/>
        <v>3603</v>
      </c>
      <c r="V27" s="98">
        <f t="shared" si="2"/>
        <v>-255</v>
      </c>
      <c r="W27" s="98" t="str">
        <f t="shared" si="2"/>
        <v>-</v>
      </c>
      <c r="X27" s="98" t="str">
        <f t="shared" si="2"/>
        <v>-</v>
      </c>
      <c r="Y27" s="98">
        <f t="shared" si="2"/>
        <v>-7305</v>
      </c>
      <c r="Z27" s="98">
        <f t="shared" si="2"/>
        <v>-10082</v>
      </c>
      <c r="AA27" s="52">
        <f t="shared" ref="AA27:AA29" si="3">A27</f>
        <v>2023</v>
      </c>
    </row>
    <row r="28" spans="1:27" s="33" customFormat="1" ht="15" customHeight="1" x14ac:dyDescent="0.25">
      <c r="A28" s="52">
        <f>A21</f>
        <v>2024</v>
      </c>
      <c r="B28" s="98">
        <f t="shared" ref="B28:Z28" si="4">IF(B21="-",B35,IF(B35="-",-B21,IF(AND(B21="-",B35="-"),"-",IF(B35=B21,"-",IF(OR(B21=".",B35="."),".",B35-B21)))))</f>
        <v>2867</v>
      </c>
      <c r="C28" s="98">
        <f t="shared" si="4"/>
        <v>5418</v>
      </c>
      <c r="D28" s="98">
        <f t="shared" si="4"/>
        <v>-2552</v>
      </c>
      <c r="E28" s="98">
        <f t="shared" si="4"/>
        <v>14135</v>
      </c>
      <c r="F28" s="98">
        <f t="shared" si="4"/>
        <v>13193</v>
      </c>
      <c r="G28" s="98">
        <f t="shared" si="4"/>
        <v>942</v>
      </c>
      <c r="H28" s="98">
        <f t="shared" si="4"/>
        <v>8198</v>
      </c>
      <c r="I28" s="98">
        <f t="shared" si="4"/>
        <v>2139</v>
      </c>
      <c r="J28" s="98">
        <f t="shared" si="4"/>
        <v>6058</v>
      </c>
      <c r="K28" s="98">
        <f t="shared" si="4"/>
        <v>-5199</v>
      </c>
      <c r="L28" s="98">
        <f t="shared" si="4"/>
        <v>-4395</v>
      </c>
      <c r="M28" s="98">
        <f t="shared" si="4"/>
        <v>-803</v>
      </c>
      <c r="N28" s="98">
        <f t="shared" si="4"/>
        <v>3646</v>
      </c>
      <c r="O28" s="98">
        <f t="shared" si="4"/>
        <v>621</v>
      </c>
      <c r="P28" s="98">
        <f t="shared" si="4"/>
        <v>-7469</v>
      </c>
      <c r="Q28" s="98">
        <f t="shared" si="4"/>
        <v>-11027</v>
      </c>
      <c r="R28" s="98">
        <f t="shared" si="4"/>
        <v>821</v>
      </c>
      <c r="S28" s="98">
        <f t="shared" si="4"/>
        <v>4842</v>
      </c>
      <c r="T28" s="98">
        <f t="shared" si="4"/>
        <v>3</v>
      </c>
      <c r="U28" s="98">
        <f t="shared" si="4"/>
        <v>5803</v>
      </c>
      <c r="V28" s="98">
        <f t="shared" si="4"/>
        <v>-965</v>
      </c>
      <c r="W28" s="98" t="str">
        <f t="shared" si="4"/>
        <v>-</v>
      </c>
      <c r="X28" s="98" t="str">
        <f t="shared" si="4"/>
        <v>-</v>
      </c>
      <c r="Y28" s="98">
        <f t="shared" si="4"/>
        <v>-12834</v>
      </c>
      <c r="Z28" s="98">
        <f t="shared" si="4"/>
        <v>-17101</v>
      </c>
      <c r="AA28" s="52">
        <f t="shared" si="3"/>
        <v>2024</v>
      </c>
    </row>
    <row r="29" spans="1:27" s="33" customFormat="1" ht="15" customHeight="1" x14ac:dyDescent="0.25">
      <c r="A29" s="52">
        <f>A22</f>
        <v>2025</v>
      </c>
      <c r="B29" s="98">
        <f t="shared" ref="B29:Z29" si="5">IF(B22="-",B36,IF(B36="-",-B22,IF(AND(B22="-",B36="-"),"-",IF(B36=B22,"-",IF(OR(B22=".",B36="."),".",B36-B22)))))</f>
        <v>-3990</v>
      </c>
      <c r="C29" s="98">
        <f t="shared" si="5"/>
        <v>-8252</v>
      </c>
      <c r="D29" s="98">
        <f t="shared" si="5"/>
        <v>4262</v>
      </c>
      <c r="E29" s="98">
        <f t="shared" si="5"/>
        <v>9009</v>
      </c>
      <c r="F29" s="98">
        <f t="shared" si="5"/>
        <v>9918</v>
      </c>
      <c r="G29" s="98">
        <f t="shared" si="5"/>
        <v>-909</v>
      </c>
      <c r="H29" s="98">
        <f t="shared" si="5"/>
        <v>-10213</v>
      </c>
      <c r="I29" s="98">
        <f t="shared" si="5"/>
        <v>-14698</v>
      </c>
      <c r="J29" s="98">
        <f t="shared" si="5"/>
        <v>4484</v>
      </c>
      <c r="K29" s="98">
        <f t="shared" si="5"/>
        <v>-4885</v>
      </c>
      <c r="L29" s="98">
        <f t="shared" si="5"/>
        <v>-2403</v>
      </c>
      <c r="M29" s="98">
        <f t="shared" si="5"/>
        <v>-2482</v>
      </c>
      <c r="N29" s="98">
        <f t="shared" si="5"/>
        <v>5356</v>
      </c>
      <c r="O29" s="98">
        <f t="shared" si="5"/>
        <v>-2877</v>
      </c>
      <c r="P29" s="98">
        <f t="shared" si="5"/>
        <v>-3679</v>
      </c>
      <c r="Q29" s="98">
        <f t="shared" si="5"/>
        <v>-1663</v>
      </c>
      <c r="R29" s="98">
        <f t="shared" si="5"/>
        <v>-1579</v>
      </c>
      <c r="S29" s="98">
        <f t="shared" si="5"/>
        <v>1084</v>
      </c>
      <c r="T29" s="98">
        <f t="shared" si="5"/>
        <v>-351</v>
      </c>
      <c r="U29" s="98">
        <f t="shared" si="5"/>
        <v>-1716</v>
      </c>
      <c r="V29" s="98">
        <f t="shared" si="5"/>
        <v>3151</v>
      </c>
      <c r="W29" s="98" t="str">
        <f t="shared" si="5"/>
        <v>-</v>
      </c>
      <c r="X29" s="98" t="str">
        <f t="shared" si="5"/>
        <v>-</v>
      </c>
      <c r="Y29" s="98">
        <f t="shared" si="5"/>
        <v>-5836</v>
      </c>
      <c r="Z29" s="98">
        <f t="shared" si="5"/>
        <v>-8315</v>
      </c>
      <c r="AA29" s="52">
        <f t="shared" si="3"/>
        <v>2025</v>
      </c>
    </row>
    <row r="30" spans="1:27" s="38" customFormat="1" ht="15" customHeight="1" x14ac:dyDescent="0.2">
      <c r="A30" s="52"/>
      <c r="B30" s="34"/>
      <c r="C30" s="35"/>
      <c r="D30" s="35"/>
      <c r="E30" s="35"/>
      <c r="F30" s="35"/>
      <c r="G30" s="35"/>
      <c r="H30" s="35"/>
      <c r="I30" s="35"/>
      <c r="J30" s="35"/>
      <c r="K30" s="35"/>
      <c r="L30" s="35"/>
      <c r="M30" s="35"/>
      <c r="N30" s="36"/>
      <c r="O30" s="36"/>
      <c r="P30" s="36"/>
      <c r="Q30" s="36"/>
      <c r="R30" s="36"/>
      <c r="S30" s="36"/>
      <c r="T30" s="36"/>
      <c r="U30" s="36"/>
      <c r="V30" s="36"/>
      <c r="W30" s="36"/>
      <c r="X30" s="36"/>
      <c r="Y30" s="36"/>
      <c r="Z30" s="37"/>
      <c r="AA30" s="52"/>
    </row>
    <row r="31" spans="1:27" s="31" customFormat="1" ht="15" customHeight="1" x14ac:dyDescent="0.25">
      <c r="A31" s="52"/>
      <c r="B31" s="108" t="s">
        <v>737</v>
      </c>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10"/>
      <c r="AA31" s="52"/>
    </row>
    <row r="32" spans="1:27" s="22" customFormat="1" ht="15" customHeight="1" x14ac:dyDescent="0.2">
      <c r="A32" s="54"/>
      <c r="B32" s="23" t="s">
        <v>65</v>
      </c>
      <c r="C32" s="24" t="s">
        <v>66</v>
      </c>
      <c r="D32" s="24" t="s">
        <v>67</v>
      </c>
      <c r="E32" s="24" t="s">
        <v>68</v>
      </c>
      <c r="F32" s="24" t="s">
        <v>69</v>
      </c>
      <c r="G32" s="24" t="s">
        <v>70</v>
      </c>
      <c r="H32" s="24" t="s">
        <v>71</v>
      </c>
      <c r="I32" s="24" t="s">
        <v>72</v>
      </c>
      <c r="J32" s="24" t="s">
        <v>73</v>
      </c>
      <c r="K32" s="24" t="s">
        <v>74</v>
      </c>
      <c r="L32" s="24" t="s">
        <v>75</v>
      </c>
      <c r="M32" s="24" t="s">
        <v>76</v>
      </c>
      <c r="N32" s="24" t="s">
        <v>77</v>
      </c>
      <c r="O32" s="24" t="s">
        <v>78</v>
      </c>
      <c r="P32" s="24" t="s">
        <v>79</v>
      </c>
      <c r="Q32" s="24" t="s">
        <v>80</v>
      </c>
      <c r="R32" s="24" t="s">
        <v>81</v>
      </c>
      <c r="S32" s="24" t="s">
        <v>82</v>
      </c>
      <c r="T32" s="24" t="s">
        <v>83</v>
      </c>
      <c r="U32" s="24" t="s">
        <v>84</v>
      </c>
      <c r="V32" s="24" t="s">
        <v>85</v>
      </c>
      <c r="W32" s="24" t="s">
        <v>86</v>
      </c>
      <c r="X32" s="24" t="s">
        <v>87</v>
      </c>
      <c r="Y32" s="24" t="s">
        <v>88</v>
      </c>
      <c r="Z32" s="25" t="s">
        <v>89</v>
      </c>
      <c r="AA32" s="57" t="s">
        <v>63</v>
      </c>
    </row>
    <row r="33" spans="1:27" s="33" customFormat="1" ht="15" customHeight="1" x14ac:dyDescent="0.25">
      <c r="A33" s="52">
        <v>2022</v>
      </c>
      <c r="B33" s="97">
        <v>1401388</v>
      </c>
      <c r="C33" s="97">
        <v>1275694</v>
      </c>
      <c r="D33" s="98">
        <v>125694</v>
      </c>
      <c r="E33" s="96">
        <v>419873</v>
      </c>
      <c r="F33" s="96">
        <v>453595</v>
      </c>
      <c r="G33" s="98">
        <v>-33722</v>
      </c>
      <c r="H33" s="96">
        <v>315744</v>
      </c>
      <c r="I33" s="96">
        <v>176778</v>
      </c>
      <c r="J33" s="98">
        <v>138965</v>
      </c>
      <c r="K33" s="96">
        <v>106628</v>
      </c>
      <c r="L33" s="96">
        <v>175025</v>
      </c>
      <c r="M33" s="98">
        <v>-68397</v>
      </c>
      <c r="N33" s="100">
        <v>162541</v>
      </c>
      <c r="O33" s="100">
        <v>-20043</v>
      </c>
      <c r="P33" s="100">
        <v>79920</v>
      </c>
      <c r="Q33" s="100">
        <v>10808</v>
      </c>
      <c r="R33" s="100">
        <v>43675</v>
      </c>
      <c r="S33" s="100">
        <v>27524</v>
      </c>
      <c r="T33" s="100">
        <v>-93636</v>
      </c>
      <c r="U33" s="100">
        <v>35698</v>
      </c>
      <c r="V33" s="100">
        <v>-19422</v>
      </c>
      <c r="W33" s="100">
        <v>104884</v>
      </c>
      <c r="X33" s="100">
        <v>4426</v>
      </c>
      <c r="Y33" s="100">
        <v>166354</v>
      </c>
      <c r="Z33" s="100">
        <v>23856</v>
      </c>
      <c r="AA33" s="52">
        <f t="shared" ref="AA33:AA36" si="6">A33</f>
        <v>2022</v>
      </c>
    </row>
    <row r="34" spans="1:27" s="33" customFormat="1" ht="15" customHeight="1" x14ac:dyDescent="0.25">
      <c r="A34" s="52">
        <v>2023</v>
      </c>
      <c r="B34" s="97">
        <v>1399779</v>
      </c>
      <c r="C34" s="97">
        <v>1174405</v>
      </c>
      <c r="D34" s="98">
        <v>225374</v>
      </c>
      <c r="E34" s="96">
        <v>424673</v>
      </c>
      <c r="F34" s="96">
        <v>485612</v>
      </c>
      <c r="G34" s="98">
        <v>-60939</v>
      </c>
      <c r="H34" s="96">
        <v>418094</v>
      </c>
      <c r="I34" s="96">
        <v>283671</v>
      </c>
      <c r="J34" s="98">
        <v>134424</v>
      </c>
      <c r="K34" s="96">
        <v>106165</v>
      </c>
      <c r="L34" s="96">
        <v>172582</v>
      </c>
      <c r="M34" s="98">
        <v>-66418</v>
      </c>
      <c r="N34" s="100">
        <v>232441</v>
      </c>
      <c r="O34" s="100">
        <v>-23643</v>
      </c>
      <c r="P34" s="100">
        <v>23661</v>
      </c>
      <c r="Q34" s="100">
        <v>-7595</v>
      </c>
      <c r="R34" s="100">
        <v>35359</v>
      </c>
      <c r="S34" s="100">
        <v>135824</v>
      </c>
      <c r="T34" s="100">
        <v>97363</v>
      </c>
      <c r="U34" s="100">
        <v>64172</v>
      </c>
      <c r="V34" s="100">
        <v>8378</v>
      </c>
      <c r="W34" s="100">
        <v>-34090</v>
      </c>
      <c r="X34" s="100">
        <v>884</v>
      </c>
      <c r="Y34" s="100">
        <v>188133</v>
      </c>
      <c r="Z34" s="100">
        <v>-20666</v>
      </c>
      <c r="AA34" s="52">
        <f t="shared" si="6"/>
        <v>2023</v>
      </c>
    </row>
    <row r="35" spans="1:27" s="33" customFormat="1" ht="15" customHeight="1" x14ac:dyDescent="0.25">
      <c r="A35" s="52">
        <v>2024</v>
      </c>
      <c r="B35" s="97">
        <v>1361557</v>
      </c>
      <c r="C35" s="97">
        <v>1124811</v>
      </c>
      <c r="D35" s="98">
        <v>236745</v>
      </c>
      <c r="E35" s="96">
        <v>448612</v>
      </c>
      <c r="F35" s="96">
        <v>519270</v>
      </c>
      <c r="G35" s="98">
        <v>-70658</v>
      </c>
      <c r="H35" s="96">
        <v>440085</v>
      </c>
      <c r="I35" s="96">
        <v>281727</v>
      </c>
      <c r="J35" s="98">
        <v>158358</v>
      </c>
      <c r="K35" s="96">
        <v>113114</v>
      </c>
      <c r="L35" s="96">
        <v>182445</v>
      </c>
      <c r="M35" s="98">
        <v>-69331</v>
      </c>
      <c r="N35" s="100">
        <v>255115</v>
      </c>
      <c r="O35" s="100">
        <v>-22235</v>
      </c>
      <c r="P35" s="100">
        <v>22843</v>
      </c>
      <c r="Q35" s="100">
        <v>20384</v>
      </c>
      <c r="R35" s="100">
        <v>42861</v>
      </c>
      <c r="S35" s="100">
        <v>164736</v>
      </c>
      <c r="T35" s="100">
        <v>107396</v>
      </c>
      <c r="U35" s="100">
        <v>61400</v>
      </c>
      <c r="V35" s="100">
        <v>-7303</v>
      </c>
      <c r="W35" s="100">
        <v>3242</v>
      </c>
      <c r="X35" s="100">
        <v>-1440</v>
      </c>
      <c r="Y35" s="100">
        <v>249383</v>
      </c>
      <c r="Z35" s="100">
        <v>16503</v>
      </c>
      <c r="AA35" s="52">
        <f t="shared" si="6"/>
        <v>2024</v>
      </c>
    </row>
    <row r="36" spans="1:27" s="33" customFormat="1" ht="15" customHeight="1" x14ac:dyDescent="0.25">
      <c r="A36" s="52">
        <v>2025</v>
      </c>
      <c r="B36" s="97">
        <v>1354309</v>
      </c>
      <c r="C36" s="97">
        <v>1170123</v>
      </c>
      <c r="D36" s="98">
        <v>184186</v>
      </c>
      <c r="E36" s="96">
        <v>458319</v>
      </c>
      <c r="F36" s="96">
        <v>531839</v>
      </c>
      <c r="G36" s="98">
        <v>-73520</v>
      </c>
      <c r="H36" s="96">
        <v>413172</v>
      </c>
      <c r="I36" s="96">
        <v>252398</v>
      </c>
      <c r="J36" s="98">
        <v>160774</v>
      </c>
      <c r="K36" s="96">
        <v>119125</v>
      </c>
      <c r="L36" s="96">
        <v>187823</v>
      </c>
      <c r="M36" s="98">
        <v>-68698</v>
      </c>
      <c r="N36" s="100">
        <v>202743</v>
      </c>
      <c r="O36" s="100">
        <v>-28231</v>
      </c>
      <c r="P36" s="100">
        <v>11391</v>
      </c>
      <c r="Q36" s="100">
        <v>51680</v>
      </c>
      <c r="R36" s="100">
        <v>38557</v>
      </c>
      <c r="S36" s="100">
        <v>160709</v>
      </c>
      <c r="T36" s="100">
        <v>87275</v>
      </c>
      <c r="U36" s="100">
        <v>83394</v>
      </c>
      <c r="V36" s="100">
        <v>-6072</v>
      </c>
      <c r="W36" s="100">
        <v>-3889</v>
      </c>
      <c r="X36" s="100">
        <v>850</v>
      </c>
      <c r="Y36" s="100">
        <v>263188</v>
      </c>
      <c r="Z36" s="100">
        <v>88676</v>
      </c>
      <c r="AA36" s="52">
        <f t="shared" si="6"/>
        <v>2025</v>
      </c>
    </row>
    <row r="37" spans="1:27" ht="15" customHeight="1" x14ac:dyDescent="0.2">
      <c r="A37" s="5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56"/>
    </row>
    <row r="38" spans="1:27" s="20" customFormat="1" ht="15" customHeight="1" x14ac:dyDescent="0.25">
      <c r="A38" s="52"/>
      <c r="B38" s="111" t="s">
        <v>738</v>
      </c>
      <c r="C38" s="111"/>
      <c r="D38" s="111"/>
      <c r="E38" s="111"/>
      <c r="F38" s="111"/>
      <c r="G38" s="111"/>
      <c r="H38" s="111"/>
      <c r="I38" s="111"/>
      <c r="J38" s="111"/>
      <c r="K38" s="111"/>
      <c r="L38" s="111"/>
      <c r="M38" s="111"/>
      <c r="N38" s="111"/>
      <c r="O38" s="111"/>
      <c r="P38" s="111"/>
      <c r="Q38" s="111"/>
      <c r="R38" s="111"/>
      <c r="S38" s="111"/>
      <c r="T38" s="111"/>
      <c r="U38" s="111"/>
      <c r="V38" s="111"/>
      <c r="W38" s="111"/>
      <c r="X38" s="111"/>
      <c r="Y38" s="111"/>
      <c r="Z38" s="111"/>
      <c r="AA38" s="59"/>
    </row>
    <row r="39" spans="1:27" ht="15" customHeight="1" x14ac:dyDescent="0.2">
      <c r="A39" s="5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56"/>
    </row>
    <row r="40" spans="1:27" ht="15" customHeight="1" x14ac:dyDescent="0.2"/>
    <row r="41" spans="1:27" ht="15" customHeight="1" x14ac:dyDescent="0.2"/>
    <row r="42" spans="1:27" ht="15" customHeight="1" x14ac:dyDescent="0.2"/>
    <row r="43" spans="1:27" ht="15" customHeight="1" x14ac:dyDescent="0.2"/>
    <row r="44" spans="1:27" ht="15" customHeight="1" x14ac:dyDescent="0.2"/>
    <row r="45" spans="1:27" ht="15" customHeight="1" x14ac:dyDescent="0.2"/>
    <row r="46" spans="1:27" ht="15" customHeight="1" x14ac:dyDescent="0.2"/>
    <row r="47" spans="1:27" ht="15" customHeight="1" x14ac:dyDescent="0.2"/>
    <row r="48" spans="1:27"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sheetData>
  <mergeCells count="36">
    <mergeCell ref="T10:T14"/>
    <mergeCell ref="U10:U14"/>
    <mergeCell ref="V10:V14"/>
    <mergeCell ref="W10:W14"/>
    <mergeCell ref="S9:W9"/>
    <mergeCell ref="K9:M9"/>
    <mergeCell ref="B9:D9"/>
    <mergeCell ref="B10:B14"/>
    <mergeCell ref="C10:C14"/>
    <mergeCell ref="H10:H14"/>
    <mergeCell ref="I10:I14"/>
    <mergeCell ref="D10:D14"/>
    <mergeCell ref="E10:E14"/>
    <mergeCell ref="F10:F14"/>
    <mergeCell ref="G10:G14"/>
    <mergeCell ref="K10:K14"/>
    <mergeCell ref="L10:L14"/>
    <mergeCell ref="M10:M14"/>
    <mergeCell ref="E9:G9"/>
    <mergeCell ref="H9:J9"/>
    <mergeCell ref="B17:Z17"/>
    <mergeCell ref="B38:Z38"/>
    <mergeCell ref="B24:Z24"/>
    <mergeCell ref="B31:Z31"/>
    <mergeCell ref="B8:N8"/>
    <mergeCell ref="O8:O14"/>
    <mergeCell ref="P8:Y8"/>
    <mergeCell ref="Z8:Z14"/>
    <mergeCell ref="N9:N14"/>
    <mergeCell ref="P9:P14"/>
    <mergeCell ref="Q9:Q14"/>
    <mergeCell ref="R9:R14"/>
    <mergeCell ref="X9:X14"/>
    <mergeCell ref="Y9:Y14"/>
    <mergeCell ref="S10:S14"/>
    <mergeCell ref="J10:J14"/>
  </mergeCells>
  <printOptions horizontalCentered="1"/>
  <pageMargins left="0.19685039370078741" right="0.19685039370078741" top="1.3779527559055118" bottom="0.59055118110236227" header="0.19685039370078741" footer="0.19685039370078741"/>
  <pageSetup paperSize="8"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4">
    <tabColor theme="4"/>
    <outlinePr summaryBelow="0" summaryRight="0"/>
    <pageSetUpPr fitToPage="1"/>
  </sheetPr>
  <dimension ref="A1:M40"/>
  <sheetViews>
    <sheetView showGridLines="0" zoomScale="90" zoomScaleNormal="90" zoomScaleSheetLayoutView="100" workbookViewId="0"/>
  </sheetViews>
  <sheetFormatPr baseColWidth="10" defaultRowHeight="13.5" customHeight="1" x14ac:dyDescent="0.2"/>
  <cols>
    <col min="1" max="1" width="7.7109375" style="19" customWidth="1"/>
    <col min="2" max="12" width="13.7109375" style="1" customWidth="1"/>
    <col min="13" max="13" width="7.7109375" style="18" customWidth="1"/>
    <col min="14" max="16384" width="11.42578125" style="1"/>
  </cols>
  <sheetData>
    <row r="1" spans="1:13" s="85" customFormat="1" ht="15" customHeight="1" x14ac:dyDescent="0.2">
      <c r="A1" s="82"/>
      <c r="B1" s="83"/>
      <c r="C1" s="83"/>
      <c r="D1" s="83"/>
      <c r="E1" s="83"/>
      <c r="F1" s="83"/>
      <c r="G1" s="83"/>
      <c r="H1" s="83"/>
      <c r="I1" s="83"/>
      <c r="J1" s="83"/>
      <c r="K1" s="83"/>
      <c r="L1" s="83"/>
      <c r="M1" s="84"/>
    </row>
    <row r="2" spans="1:13" s="85" customFormat="1" ht="15" customHeight="1" x14ac:dyDescent="0.2">
      <c r="A2" s="82"/>
      <c r="B2" s="88" t="str">
        <f>M1_T1A!B2</f>
        <v>Overview on the revisions of the balance of payments statistics for the 2026 Annual Report</v>
      </c>
      <c r="C2" s="83"/>
      <c r="D2" s="83"/>
      <c r="E2" s="83"/>
      <c r="F2" s="83"/>
      <c r="G2" s="83"/>
      <c r="H2" s="83"/>
      <c r="I2" s="83"/>
      <c r="J2" s="83"/>
      <c r="K2" s="83"/>
      <c r="L2" s="83"/>
      <c r="M2" s="84"/>
    </row>
    <row r="3" spans="1:13" s="85" customFormat="1" ht="15" customHeight="1" x14ac:dyDescent="0.2">
      <c r="A3" s="82"/>
      <c r="B3" s="83" t="str">
        <f>M1_T1A!B3</f>
        <v>Excerpts from the Statistical Series according to the balance of payments statistics</v>
      </c>
      <c r="C3" s="83"/>
      <c r="D3" s="83"/>
      <c r="E3" s="83"/>
      <c r="F3" s="83"/>
      <c r="G3" s="83"/>
      <c r="H3" s="83"/>
      <c r="I3" s="83"/>
      <c r="J3" s="83"/>
      <c r="K3" s="83"/>
      <c r="L3" s="83"/>
      <c r="M3" s="84"/>
    </row>
    <row r="4" spans="1:13" s="85" customFormat="1" ht="15" customHeight="1" x14ac:dyDescent="0.2">
      <c r="A4" s="82"/>
      <c r="B4" s="83"/>
      <c r="C4" s="83"/>
      <c r="D4" s="83"/>
      <c r="E4" s="83"/>
      <c r="F4" s="83"/>
      <c r="G4" s="83"/>
      <c r="H4" s="83"/>
      <c r="I4" s="83"/>
      <c r="J4" s="83"/>
      <c r="K4" s="83"/>
      <c r="L4" s="83"/>
      <c r="M4" s="84"/>
    </row>
    <row r="5" spans="1:13" s="91" customFormat="1" ht="15" customHeight="1" x14ac:dyDescent="0.2">
      <c r="A5" s="89"/>
      <c r="B5" s="78" t="s">
        <v>825</v>
      </c>
      <c r="C5" s="88"/>
      <c r="D5" s="88"/>
      <c r="E5" s="88"/>
      <c r="F5" s="88"/>
      <c r="G5" s="88"/>
      <c r="H5" s="88"/>
      <c r="I5" s="88"/>
      <c r="J5" s="88"/>
      <c r="K5" s="88"/>
      <c r="L5" s="88"/>
      <c r="M5" s="90"/>
    </row>
    <row r="6" spans="1:13" s="85" customFormat="1" ht="15" customHeight="1" x14ac:dyDescent="0.2">
      <c r="A6" s="82"/>
      <c r="B6" s="83"/>
      <c r="C6" s="83"/>
      <c r="D6" s="83"/>
      <c r="E6" s="83"/>
      <c r="F6" s="83"/>
      <c r="G6" s="83"/>
      <c r="H6" s="83"/>
      <c r="I6" s="83"/>
      <c r="J6" s="83"/>
      <c r="K6" s="83"/>
      <c r="L6" s="83"/>
      <c r="M6" s="84"/>
    </row>
    <row r="7" spans="1:13" ht="15" customHeight="1" x14ac:dyDescent="0.2">
      <c r="A7" s="55"/>
      <c r="B7" s="4" t="s">
        <v>712</v>
      </c>
      <c r="C7" s="4"/>
      <c r="D7" s="4"/>
      <c r="E7" s="4"/>
      <c r="F7" s="4"/>
      <c r="G7" s="4"/>
      <c r="H7" s="4"/>
      <c r="I7" s="4"/>
      <c r="J7" s="4"/>
      <c r="K7" s="4"/>
      <c r="L7" s="63" t="str">
        <f>M1_T1A!Z7</f>
        <v>Update: March 2026</v>
      </c>
      <c r="M7" s="58"/>
    </row>
    <row r="8" spans="1:13" ht="15" customHeight="1" x14ac:dyDescent="0.2">
      <c r="A8" s="55"/>
      <c r="B8" s="153" t="s">
        <v>826</v>
      </c>
      <c r="C8" s="154"/>
      <c r="D8" s="154"/>
      <c r="E8" s="154"/>
      <c r="F8" s="154"/>
      <c r="G8" s="154"/>
      <c r="H8" s="128" t="s">
        <v>827</v>
      </c>
      <c r="I8" s="129"/>
      <c r="J8" s="129"/>
      <c r="K8" s="130"/>
      <c r="L8" s="144" t="s">
        <v>828</v>
      </c>
      <c r="M8" s="58"/>
    </row>
    <row r="9" spans="1:13" ht="15" customHeight="1" x14ac:dyDescent="0.2">
      <c r="A9" s="55"/>
      <c r="B9" s="116" t="s">
        <v>731</v>
      </c>
      <c r="C9" s="116" t="s">
        <v>829</v>
      </c>
      <c r="D9" s="116" t="s">
        <v>830</v>
      </c>
      <c r="E9" s="116" t="s">
        <v>831</v>
      </c>
      <c r="F9" s="116" t="s">
        <v>832</v>
      </c>
      <c r="G9" s="116" t="s">
        <v>833</v>
      </c>
      <c r="H9" s="116" t="s">
        <v>731</v>
      </c>
      <c r="I9" s="116" t="s">
        <v>829</v>
      </c>
      <c r="J9" s="116" t="s">
        <v>830</v>
      </c>
      <c r="K9" s="116" t="s">
        <v>832</v>
      </c>
      <c r="L9" s="145"/>
      <c r="M9" s="58"/>
    </row>
    <row r="10" spans="1:13" ht="15" customHeight="1" x14ac:dyDescent="0.2">
      <c r="A10" s="55"/>
      <c r="B10" s="116"/>
      <c r="C10" s="116"/>
      <c r="D10" s="116"/>
      <c r="E10" s="116"/>
      <c r="F10" s="116"/>
      <c r="G10" s="116"/>
      <c r="H10" s="116"/>
      <c r="I10" s="116"/>
      <c r="J10" s="116"/>
      <c r="K10" s="116"/>
      <c r="L10" s="145"/>
      <c r="M10" s="58"/>
    </row>
    <row r="11" spans="1:13" ht="15" customHeight="1" x14ac:dyDescent="0.2">
      <c r="A11" s="55"/>
      <c r="B11" s="116"/>
      <c r="C11" s="116"/>
      <c r="D11" s="116"/>
      <c r="E11" s="116"/>
      <c r="F11" s="116"/>
      <c r="G11" s="116"/>
      <c r="H11" s="116"/>
      <c r="I11" s="116"/>
      <c r="J11" s="116"/>
      <c r="K11" s="116"/>
      <c r="L11" s="145"/>
      <c r="M11" s="58"/>
    </row>
    <row r="12" spans="1:13" s="30" customFormat="1" ht="15" customHeight="1" x14ac:dyDescent="0.2">
      <c r="A12" s="61"/>
      <c r="B12" s="116"/>
      <c r="C12" s="116"/>
      <c r="D12" s="116"/>
      <c r="E12" s="116"/>
      <c r="F12" s="116"/>
      <c r="G12" s="116"/>
      <c r="H12" s="116"/>
      <c r="I12" s="116"/>
      <c r="J12" s="116"/>
      <c r="K12" s="116"/>
      <c r="L12" s="134"/>
      <c r="M12" s="58"/>
    </row>
    <row r="13" spans="1:13" s="30" customFormat="1" ht="15" customHeight="1" x14ac:dyDescent="0.2">
      <c r="A13" s="61"/>
      <c r="B13" s="72" t="s">
        <v>10</v>
      </c>
      <c r="C13" s="72" t="s">
        <v>11</v>
      </c>
      <c r="D13" s="72" t="s">
        <v>12</v>
      </c>
      <c r="E13" s="72" t="s">
        <v>13</v>
      </c>
      <c r="F13" s="72" t="s">
        <v>14</v>
      </c>
      <c r="G13" s="72" t="s">
        <v>15</v>
      </c>
      <c r="H13" s="72" t="s">
        <v>16</v>
      </c>
      <c r="I13" s="72" t="s">
        <v>17</v>
      </c>
      <c r="J13" s="72" t="s">
        <v>18</v>
      </c>
      <c r="K13" s="72" t="s">
        <v>19</v>
      </c>
      <c r="L13" s="72" t="s">
        <v>20</v>
      </c>
      <c r="M13" s="58"/>
    </row>
    <row r="14" spans="1:13" ht="15" customHeight="1" x14ac:dyDescent="0.2">
      <c r="A14" s="55"/>
      <c r="B14" s="3"/>
      <c r="C14" s="3"/>
      <c r="D14" s="3"/>
      <c r="E14" s="3"/>
      <c r="F14" s="3"/>
      <c r="G14" s="3"/>
      <c r="H14" s="4"/>
      <c r="I14" s="4"/>
      <c r="J14" s="4"/>
      <c r="K14" s="4"/>
      <c r="L14" s="5"/>
      <c r="M14" s="58"/>
    </row>
    <row r="15" spans="1:13" s="32" customFormat="1" ht="15" customHeight="1" x14ac:dyDescent="0.25">
      <c r="A15" s="55"/>
      <c r="B15" s="135" t="s">
        <v>735</v>
      </c>
      <c r="C15" s="136"/>
      <c r="D15" s="136"/>
      <c r="E15" s="136"/>
      <c r="F15" s="136"/>
      <c r="G15" s="136"/>
      <c r="H15" s="136"/>
      <c r="I15" s="136"/>
      <c r="J15" s="136"/>
      <c r="K15" s="136"/>
      <c r="L15" s="137"/>
      <c r="M15" s="55"/>
    </row>
    <row r="16" spans="1:13" s="22" customFormat="1" ht="15" customHeight="1" x14ac:dyDescent="0.2">
      <c r="A16" s="54"/>
      <c r="B16" s="26" t="s">
        <v>396</v>
      </c>
      <c r="C16" s="26" t="s">
        <v>397</v>
      </c>
      <c r="D16" s="26" t="s">
        <v>398</v>
      </c>
      <c r="E16" s="26" t="s">
        <v>399</v>
      </c>
      <c r="F16" s="26" t="s">
        <v>400</v>
      </c>
      <c r="G16" s="26" t="s">
        <v>112</v>
      </c>
      <c r="H16" s="26" t="s">
        <v>401</v>
      </c>
      <c r="I16" s="26" t="s">
        <v>402</v>
      </c>
      <c r="J16" s="26" t="s">
        <v>403</v>
      </c>
      <c r="K16" s="26" t="s">
        <v>404</v>
      </c>
      <c r="L16" s="27" t="s">
        <v>113</v>
      </c>
      <c r="M16" s="57" t="s">
        <v>63</v>
      </c>
    </row>
    <row r="17" spans="1:13" s="41" customFormat="1" ht="15" customHeight="1" x14ac:dyDescent="0.25">
      <c r="A17" s="55">
        <v>2022</v>
      </c>
      <c r="B17" s="98">
        <v>301274</v>
      </c>
      <c r="C17" s="98">
        <v>142394</v>
      </c>
      <c r="D17" s="98">
        <v>11568</v>
      </c>
      <c r="E17" s="98">
        <v>44584</v>
      </c>
      <c r="F17" s="98">
        <v>98301</v>
      </c>
      <c r="G17" s="98">
        <v>4426</v>
      </c>
      <c r="H17" s="98">
        <v>150553</v>
      </c>
      <c r="I17" s="98">
        <v>81451</v>
      </c>
      <c r="J17" s="98">
        <v>-2251</v>
      </c>
      <c r="K17" s="98">
        <v>71354</v>
      </c>
      <c r="L17" s="98">
        <v>150721</v>
      </c>
      <c r="M17" s="55">
        <f t="shared" ref="M17:M20" si="0">A17</f>
        <v>2022</v>
      </c>
    </row>
    <row r="18" spans="1:13" s="41" customFormat="1" ht="15" customHeight="1" x14ac:dyDescent="0.25">
      <c r="A18" s="55">
        <v>2023</v>
      </c>
      <c r="B18" s="98">
        <v>289509</v>
      </c>
      <c r="C18" s="98">
        <v>95801</v>
      </c>
      <c r="D18" s="98">
        <v>154690</v>
      </c>
      <c r="E18" s="98">
        <v>35751</v>
      </c>
      <c r="F18" s="98">
        <v>2383</v>
      </c>
      <c r="G18" s="98">
        <v>884</v>
      </c>
      <c r="H18" s="98">
        <v>94072</v>
      </c>
      <c r="I18" s="98">
        <v>71645</v>
      </c>
      <c r="J18" s="98">
        <v>152519</v>
      </c>
      <c r="K18" s="98">
        <v>-130092</v>
      </c>
      <c r="L18" s="98">
        <v>195438</v>
      </c>
      <c r="M18" s="55">
        <f t="shared" si="0"/>
        <v>2023</v>
      </c>
    </row>
    <row r="19" spans="1:13" s="41" customFormat="1" ht="15" customHeight="1" x14ac:dyDescent="0.25">
      <c r="A19" s="55">
        <v>2024</v>
      </c>
      <c r="B19" s="98">
        <v>502160</v>
      </c>
      <c r="C19" s="98">
        <v>73750</v>
      </c>
      <c r="D19" s="98">
        <v>219810</v>
      </c>
      <c r="E19" s="98">
        <v>42040</v>
      </c>
      <c r="F19" s="98">
        <v>168000</v>
      </c>
      <c r="G19" s="98">
        <v>-1440</v>
      </c>
      <c r="H19" s="98">
        <v>239943</v>
      </c>
      <c r="I19" s="98">
        <v>43438</v>
      </c>
      <c r="J19" s="98">
        <v>188399</v>
      </c>
      <c r="K19" s="98">
        <v>8106</v>
      </c>
      <c r="L19" s="98">
        <v>262217</v>
      </c>
      <c r="M19" s="55">
        <f t="shared" si="0"/>
        <v>2024</v>
      </c>
    </row>
    <row r="20" spans="1:13" s="41" customFormat="1" ht="15" customHeight="1" x14ac:dyDescent="0.25">
      <c r="A20" s="55">
        <v>2025</v>
      </c>
      <c r="B20" s="98">
        <v>802150</v>
      </c>
      <c r="C20" s="98">
        <v>84182</v>
      </c>
      <c r="D20" s="98">
        <v>279620</v>
      </c>
      <c r="E20" s="98">
        <v>40136</v>
      </c>
      <c r="F20" s="98">
        <v>397361</v>
      </c>
      <c r="G20" s="98">
        <v>850</v>
      </c>
      <c r="H20" s="98">
        <v>533127</v>
      </c>
      <c r="I20" s="98">
        <v>69113</v>
      </c>
      <c r="J20" s="98">
        <v>226277</v>
      </c>
      <c r="K20" s="98">
        <v>237737</v>
      </c>
      <c r="L20" s="98">
        <v>269024</v>
      </c>
      <c r="M20" s="55">
        <f t="shared" si="0"/>
        <v>2025</v>
      </c>
    </row>
    <row r="21" spans="1:13" s="43" customFormat="1" ht="15" customHeight="1" x14ac:dyDescent="0.2">
      <c r="A21" s="55"/>
      <c r="B21" s="35"/>
      <c r="C21" s="35"/>
      <c r="D21" s="35"/>
      <c r="E21" s="35"/>
      <c r="F21" s="35"/>
      <c r="G21" s="35"/>
      <c r="H21" s="35"/>
      <c r="I21" s="35"/>
      <c r="J21" s="35"/>
      <c r="K21" s="35"/>
      <c r="L21" s="42"/>
      <c r="M21" s="55"/>
    </row>
    <row r="22" spans="1:13" s="32" customFormat="1" ht="15" customHeight="1" x14ac:dyDescent="0.25">
      <c r="A22" s="55"/>
      <c r="B22" s="135" t="s">
        <v>736</v>
      </c>
      <c r="C22" s="136"/>
      <c r="D22" s="136"/>
      <c r="E22" s="136"/>
      <c r="F22" s="136"/>
      <c r="G22" s="136"/>
      <c r="H22" s="136"/>
      <c r="I22" s="136"/>
      <c r="J22" s="136"/>
      <c r="K22" s="136"/>
      <c r="L22" s="137"/>
      <c r="M22" s="55"/>
    </row>
    <row r="23" spans="1:13" ht="15" customHeight="1" x14ac:dyDescent="0.2">
      <c r="A23" s="55"/>
      <c r="B23" s="4"/>
      <c r="C23" s="4"/>
      <c r="D23" s="4"/>
      <c r="E23" s="4"/>
      <c r="F23" s="4"/>
      <c r="G23" s="4"/>
      <c r="H23" s="4"/>
      <c r="I23" s="4"/>
      <c r="J23" s="4"/>
      <c r="K23" s="4"/>
      <c r="L23" s="5"/>
      <c r="M23" s="55"/>
    </row>
    <row r="24" spans="1:13" s="41" customFormat="1" ht="15" customHeight="1" x14ac:dyDescent="0.25">
      <c r="A24" s="55">
        <f>A17</f>
        <v>2022</v>
      </c>
      <c r="B24" s="98">
        <f t="shared" ref="B24:L24" si="1">IF(B17="-",B31,IF(B31="-",-B17,IF(AND(B17="-",B31="-"),"-",IF(B31=B17,"-",IF(OR(B17=".",B31="."),".",B31-B17)))))</f>
        <v>16747</v>
      </c>
      <c r="C24" s="98">
        <f t="shared" si="1"/>
        <v>9047</v>
      </c>
      <c r="D24" s="98">
        <f t="shared" si="1"/>
        <v>6617</v>
      </c>
      <c r="E24" s="98">
        <f t="shared" si="1"/>
        <v>-909</v>
      </c>
      <c r="F24" s="98">
        <f t="shared" si="1"/>
        <v>1992</v>
      </c>
      <c r="G24" s="98" t="str">
        <f t="shared" si="1"/>
        <v>-</v>
      </c>
      <c r="H24" s="98">
        <f t="shared" si="1"/>
        <v>1114</v>
      </c>
      <c r="I24" s="98">
        <f t="shared" si="1"/>
        <v>-9930</v>
      </c>
      <c r="J24" s="98">
        <f t="shared" si="1"/>
        <v>9627</v>
      </c>
      <c r="K24" s="98">
        <f t="shared" si="1"/>
        <v>1415</v>
      </c>
      <c r="L24" s="98">
        <f t="shared" si="1"/>
        <v>15633</v>
      </c>
      <c r="M24" s="55">
        <f t="shared" ref="M24" si="2">A24</f>
        <v>2022</v>
      </c>
    </row>
    <row r="25" spans="1:13" s="41" customFormat="1" ht="15" customHeight="1" x14ac:dyDescent="0.25">
      <c r="A25" s="55">
        <f>A18</f>
        <v>2023</v>
      </c>
      <c r="B25" s="98">
        <f t="shared" ref="B25:L25" si="3">IF(B18="-",B32,IF(B32="-",-B18,IF(AND(B18="-",B32="-"),"-",IF(B32=B18,"-",IF(OR(B18=".",B32="."),".",B32-B18)))))</f>
        <v>11595</v>
      </c>
      <c r="C25" s="98">
        <f t="shared" si="3"/>
        <v>11947</v>
      </c>
      <c r="D25" s="98">
        <f t="shared" si="3"/>
        <v>-161</v>
      </c>
      <c r="E25" s="98">
        <f t="shared" si="3"/>
        <v>-392</v>
      </c>
      <c r="F25" s="98">
        <f t="shared" si="3"/>
        <v>200</v>
      </c>
      <c r="G25" s="98" t="str">
        <f t="shared" si="3"/>
        <v>-</v>
      </c>
      <c r="H25" s="98">
        <f t="shared" si="3"/>
        <v>18900</v>
      </c>
      <c r="I25" s="98">
        <f t="shared" si="3"/>
        <v>12443</v>
      </c>
      <c r="J25" s="98">
        <f t="shared" si="3"/>
        <v>9605</v>
      </c>
      <c r="K25" s="98">
        <f t="shared" si="3"/>
        <v>-3148</v>
      </c>
      <c r="L25" s="98">
        <f t="shared" si="3"/>
        <v>-7305</v>
      </c>
      <c r="M25" s="55">
        <f t="shared" ref="M25:M27" si="4">A25</f>
        <v>2023</v>
      </c>
    </row>
    <row r="26" spans="1:13" s="41" customFormat="1" ht="15" customHeight="1" x14ac:dyDescent="0.25">
      <c r="A26" s="55">
        <f>A19</f>
        <v>2024</v>
      </c>
      <c r="B26" s="98">
        <f t="shared" ref="B26:L26" si="5">IF(B19="-",B33,IF(B33="-",-B19,IF(AND(B19="-",B33="-"),"-",IF(B33=B19,"-",IF(OR(B19=".",B33="."),".",B33-B19)))))</f>
        <v>15371</v>
      </c>
      <c r="C26" s="98">
        <f t="shared" si="5"/>
        <v>6443</v>
      </c>
      <c r="D26" s="98">
        <f t="shared" si="5"/>
        <v>-2054</v>
      </c>
      <c r="E26" s="98">
        <f t="shared" si="5"/>
        <v>821</v>
      </c>
      <c r="F26" s="98">
        <f t="shared" si="5"/>
        <v>10160</v>
      </c>
      <c r="G26" s="98" t="str">
        <f t="shared" si="5"/>
        <v>-</v>
      </c>
      <c r="H26" s="98">
        <f t="shared" si="5"/>
        <v>28205</v>
      </c>
      <c r="I26" s="98">
        <f t="shared" si="5"/>
        <v>13913</v>
      </c>
      <c r="J26" s="98">
        <f t="shared" si="5"/>
        <v>8974</v>
      </c>
      <c r="K26" s="98">
        <f t="shared" si="5"/>
        <v>5318</v>
      </c>
      <c r="L26" s="98">
        <f t="shared" si="5"/>
        <v>-12834</v>
      </c>
      <c r="M26" s="55">
        <f t="shared" si="4"/>
        <v>2024</v>
      </c>
    </row>
    <row r="27" spans="1:13" s="41" customFormat="1" ht="15" customHeight="1" x14ac:dyDescent="0.25">
      <c r="A27" s="55">
        <f>A20</f>
        <v>2025</v>
      </c>
      <c r="B27" s="98">
        <f t="shared" ref="B27:L27" si="6">IF(B20="-",B34,IF(B34="-",-B20,IF(AND(B20="-",B34="-"),"-",IF(B34=B20,"-",IF(OR(B20=".",B34="."),".",B34-B20)))))</f>
        <v>479</v>
      </c>
      <c r="C27" s="98">
        <f t="shared" si="6"/>
        <v>13354</v>
      </c>
      <c r="D27" s="98">
        <f t="shared" si="6"/>
        <v>1503</v>
      </c>
      <c r="E27" s="98">
        <f t="shared" si="6"/>
        <v>-1579</v>
      </c>
      <c r="F27" s="98">
        <f t="shared" si="6"/>
        <v>-12798</v>
      </c>
      <c r="G27" s="98" t="str">
        <f t="shared" si="6"/>
        <v>-</v>
      </c>
      <c r="H27" s="98">
        <f t="shared" si="6"/>
        <v>6314</v>
      </c>
      <c r="I27" s="98">
        <f t="shared" si="6"/>
        <v>17032</v>
      </c>
      <c r="J27" s="98">
        <f t="shared" si="6"/>
        <v>3166</v>
      </c>
      <c r="K27" s="98">
        <f t="shared" si="6"/>
        <v>-13883</v>
      </c>
      <c r="L27" s="98">
        <f t="shared" si="6"/>
        <v>-5836</v>
      </c>
      <c r="M27" s="55">
        <f t="shared" si="4"/>
        <v>2025</v>
      </c>
    </row>
    <row r="28" spans="1:13" s="43" customFormat="1" ht="15" customHeight="1" x14ac:dyDescent="0.2">
      <c r="A28" s="55"/>
      <c r="B28" s="35"/>
      <c r="C28" s="35"/>
      <c r="D28" s="35"/>
      <c r="E28" s="35"/>
      <c r="F28" s="35"/>
      <c r="G28" s="35"/>
      <c r="H28" s="35"/>
      <c r="I28" s="35"/>
      <c r="J28" s="35"/>
      <c r="K28" s="35"/>
      <c r="L28" s="42"/>
      <c r="M28" s="55"/>
    </row>
    <row r="29" spans="1:13" s="32" customFormat="1" ht="15" customHeight="1" x14ac:dyDescent="0.25">
      <c r="A29" s="55"/>
      <c r="B29" s="135" t="s">
        <v>737</v>
      </c>
      <c r="C29" s="136"/>
      <c r="D29" s="136"/>
      <c r="E29" s="136"/>
      <c r="F29" s="136"/>
      <c r="G29" s="136"/>
      <c r="H29" s="136"/>
      <c r="I29" s="136"/>
      <c r="J29" s="136"/>
      <c r="K29" s="136"/>
      <c r="L29" s="137"/>
      <c r="M29" s="55"/>
    </row>
    <row r="30" spans="1:13" s="22" customFormat="1" ht="15" customHeight="1" x14ac:dyDescent="0.2">
      <c r="A30" s="54"/>
      <c r="B30" s="26" t="s">
        <v>387</v>
      </c>
      <c r="C30" s="26" t="s">
        <v>388</v>
      </c>
      <c r="D30" s="26" t="s">
        <v>389</v>
      </c>
      <c r="E30" s="26" t="s">
        <v>390</v>
      </c>
      <c r="F30" s="26" t="s">
        <v>391</v>
      </c>
      <c r="G30" s="26" t="s">
        <v>87</v>
      </c>
      <c r="H30" s="26" t="s">
        <v>392</v>
      </c>
      <c r="I30" s="26" t="s">
        <v>393</v>
      </c>
      <c r="J30" s="26" t="s">
        <v>394</v>
      </c>
      <c r="K30" s="26" t="s">
        <v>395</v>
      </c>
      <c r="L30" s="27" t="s">
        <v>88</v>
      </c>
      <c r="M30" s="54" t="s">
        <v>63</v>
      </c>
    </row>
    <row r="31" spans="1:13" s="41" customFormat="1" ht="15" customHeight="1" x14ac:dyDescent="0.25">
      <c r="A31" s="55">
        <v>2022</v>
      </c>
      <c r="B31" s="98">
        <v>318021</v>
      </c>
      <c r="C31" s="98">
        <v>151441</v>
      </c>
      <c r="D31" s="98">
        <v>18185</v>
      </c>
      <c r="E31" s="98">
        <v>43675</v>
      </c>
      <c r="F31" s="98">
        <v>100293</v>
      </c>
      <c r="G31" s="98">
        <v>4426</v>
      </c>
      <c r="H31" s="98">
        <v>151667</v>
      </c>
      <c r="I31" s="98">
        <v>71521</v>
      </c>
      <c r="J31" s="98">
        <v>7376</v>
      </c>
      <c r="K31" s="98">
        <v>72769</v>
      </c>
      <c r="L31" s="98">
        <v>166354</v>
      </c>
      <c r="M31" s="55">
        <f t="shared" ref="M31:M34" si="7">A31</f>
        <v>2022</v>
      </c>
    </row>
    <row r="32" spans="1:13" s="41" customFormat="1" ht="15" customHeight="1" x14ac:dyDescent="0.25">
      <c r="A32" s="55">
        <v>2023</v>
      </c>
      <c r="B32" s="98">
        <v>301104</v>
      </c>
      <c r="C32" s="98">
        <v>107748</v>
      </c>
      <c r="D32" s="98">
        <v>154529</v>
      </c>
      <c r="E32" s="98">
        <v>35359</v>
      </c>
      <c r="F32" s="98">
        <v>2583</v>
      </c>
      <c r="G32" s="98">
        <v>884</v>
      </c>
      <c r="H32" s="98">
        <v>112972</v>
      </c>
      <c r="I32" s="98">
        <v>84088</v>
      </c>
      <c r="J32" s="98">
        <v>162124</v>
      </c>
      <c r="K32" s="98">
        <v>-133240</v>
      </c>
      <c r="L32" s="98">
        <v>188133</v>
      </c>
      <c r="M32" s="55">
        <f t="shared" si="7"/>
        <v>2023</v>
      </c>
    </row>
    <row r="33" spans="1:13" s="41" customFormat="1" ht="15" customHeight="1" x14ac:dyDescent="0.25">
      <c r="A33" s="55">
        <v>2024</v>
      </c>
      <c r="B33" s="98">
        <v>517531</v>
      </c>
      <c r="C33" s="98">
        <v>80193</v>
      </c>
      <c r="D33" s="98">
        <v>217756</v>
      </c>
      <c r="E33" s="98">
        <v>42861</v>
      </c>
      <c r="F33" s="98">
        <v>178160</v>
      </c>
      <c r="G33" s="98">
        <v>-1440</v>
      </c>
      <c r="H33" s="98">
        <v>268148</v>
      </c>
      <c r="I33" s="98">
        <v>57351</v>
      </c>
      <c r="J33" s="98">
        <v>197373</v>
      </c>
      <c r="K33" s="98">
        <v>13424</v>
      </c>
      <c r="L33" s="98">
        <v>249383</v>
      </c>
      <c r="M33" s="55">
        <f t="shared" si="7"/>
        <v>2024</v>
      </c>
    </row>
    <row r="34" spans="1:13" s="41" customFormat="1" ht="15" customHeight="1" x14ac:dyDescent="0.25">
      <c r="A34" s="55">
        <v>2025</v>
      </c>
      <c r="B34" s="98">
        <v>802629</v>
      </c>
      <c r="C34" s="98">
        <v>97536</v>
      </c>
      <c r="D34" s="98">
        <v>281123</v>
      </c>
      <c r="E34" s="98">
        <v>38557</v>
      </c>
      <c r="F34" s="98">
        <v>384563</v>
      </c>
      <c r="G34" s="98">
        <v>850</v>
      </c>
      <c r="H34" s="98">
        <v>539441</v>
      </c>
      <c r="I34" s="98">
        <v>86145</v>
      </c>
      <c r="J34" s="98">
        <v>229443</v>
      </c>
      <c r="K34" s="98">
        <v>223854</v>
      </c>
      <c r="L34" s="98">
        <v>263188</v>
      </c>
      <c r="M34" s="55">
        <f t="shared" si="7"/>
        <v>2025</v>
      </c>
    </row>
    <row r="35" spans="1:13" ht="15" customHeight="1" x14ac:dyDescent="0.2">
      <c r="A35" s="55"/>
      <c r="B35" s="4"/>
      <c r="C35" s="4"/>
      <c r="D35" s="4"/>
      <c r="E35" s="4"/>
      <c r="F35" s="4"/>
      <c r="G35" s="4"/>
      <c r="H35" s="4"/>
      <c r="I35" s="4"/>
      <c r="J35" s="4"/>
      <c r="K35" s="4"/>
      <c r="L35" s="4"/>
      <c r="M35" s="58"/>
    </row>
    <row r="36" spans="1:13" s="21" customFormat="1" ht="30" customHeight="1" x14ac:dyDescent="0.25">
      <c r="A36" s="55"/>
      <c r="B36" s="111" t="s">
        <v>834</v>
      </c>
      <c r="C36" s="111"/>
      <c r="D36" s="111"/>
      <c r="E36" s="111"/>
      <c r="F36" s="111"/>
      <c r="G36" s="111"/>
      <c r="H36" s="111"/>
      <c r="I36" s="111"/>
      <c r="J36" s="111"/>
      <c r="K36" s="111"/>
      <c r="L36" s="111"/>
      <c r="M36" s="62"/>
    </row>
    <row r="37" spans="1:13" ht="15" customHeight="1" x14ac:dyDescent="0.2">
      <c r="A37" s="55"/>
      <c r="B37" s="4"/>
      <c r="C37" s="4"/>
      <c r="D37" s="4"/>
      <c r="E37" s="4"/>
      <c r="F37" s="4"/>
      <c r="G37" s="4"/>
      <c r="H37" s="4"/>
      <c r="I37" s="4"/>
      <c r="J37" s="4"/>
      <c r="K37" s="4"/>
      <c r="L37" s="4"/>
      <c r="M37" s="58"/>
    </row>
    <row r="38" spans="1:13" ht="15" customHeight="1" x14ac:dyDescent="0.2"/>
    <row r="39" spans="1:13" ht="15" customHeight="1" x14ac:dyDescent="0.2"/>
    <row r="40" spans="1:13" ht="15" customHeight="1" x14ac:dyDescent="0.2"/>
  </sheetData>
  <mergeCells count="17">
    <mergeCell ref="J9:J12"/>
    <mergeCell ref="H8:K8"/>
    <mergeCell ref="B15:L15"/>
    <mergeCell ref="B8:G8"/>
    <mergeCell ref="K9:K12"/>
    <mergeCell ref="B36:L36"/>
    <mergeCell ref="B22:L22"/>
    <mergeCell ref="B29:L29"/>
    <mergeCell ref="L8:L12"/>
    <mergeCell ref="B9:B12"/>
    <mergeCell ref="C9:C12"/>
    <mergeCell ref="D9:D12"/>
    <mergeCell ref="E9:E12"/>
    <mergeCell ref="F9:F12"/>
    <mergeCell ref="G9:G12"/>
    <mergeCell ref="H9:H12"/>
    <mergeCell ref="I9:I12"/>
  </mergeCells>
  <conditionalFormatting sqref="A2:A3 C2:XFD3 B3">
    <cfRule type="expression" dxfId="69" priority="131">
      <formula>SEARCH("___",A1)</formula>
    </cfRule>
  </conditionalFormatting>
  <conditionalFormatting sqref="A10 M10:XFD10">
    <cfRule type="expression" dxfId="68" priority="1976">
      <formula>SEARCH("___",A6)</formula>
    </cfRule>
  </conditionalFormatting>
  <conditionalFormatting sqref="A11 M11:XFD11">
    <cfRule type="expression" dxfId="67" priority="2074">
      <formula>SEARCH("___",A8)</formula>
    </cfRule>
  </conditionalFormatting>
  <conditionalFormatting sqref="A12:A13 M12:XFD16">
    <cfRule type="expression" dxfId="66" priority="21">
      <formula>SEARCH("___",#REF!)</formula>
    </cfRule>
  </conditionalFormatting>
  <conditionalFormatting sqref="A15:B15">
    <cfRule type="expression" dxfId="65" priority="3">
      <formula>SEARCH("___",#REF!)</formula>
    </cfRule>
  </conditionalFormatting>
  <conditionalFormatting sqref="A22:B22">
    <cfRule type="expression" dxfId="64" priority="2">
      <formula>SEARCH("___",A14)</formula>
    </cfRule>
  </conditionalFormatting>
  <conditionalFormatting sqref="A29:B29">
    <cfRule type="expression" dxfId="63" priority="1">
      <formula>SEARCH("___",#REF!)</formula>
    </cfRule>
  </conditionalFormatting>
  <conditionalFormatting sqref="A18:K18 N18:XFD18 L18:L20 M22:M27 M30:M34">
    <cfRule type="expression" dxfId="62" priority="91">
      <formula>SEARCH("___",A9)</formula>
    </cfRule>
  </conditionalFormatting>
  <conditionalFormatting sqref="A19:K20 N19:XFD20">
    <cfRule type="expression" dxfId="61" priority="45">
      <formula>SEARCH("___",A9)</formula>
    </cfRule>
  </conditionalFormatting>
  <conditionalFormatting sqref="A14:L14">
    <cfRule type="expression" dxfId="60" priority="64">
      <formula>SEARCH("___",#REF!)</formula>
    </cfRule>
  </conditionalFormatting>
  <conditionalFormatting sqref="A16:L16">
    <cfRule type="expression" dxfId="59" priority="41">
      <formula>SEARCH("___",#REF!)</formula>
    </cfRule>
  </conditionalFormatting>
  <conditionalFormatting sqref="A21:L21">
    <cfRule type="expression" dxfId="58" priority="63">
      <formula>SEARCH("___",#REF!)</formula>
    </cfRule>
  </conditionalFormatting>
  <conditionalFormatting sqref="A23:L28">
    <cfRule type="expression" dxfId="57" priority="24">
      <formula>SEARCH("___",#REF!)</formula>
    </cfRule>
  </conditionalFormatting>
  <conditionalFormatting sqref="A30:L30">
    <cfRule type="expression" dxfId="56" priority="39">
      <formula>SEARCH("___",#REF!)</formula>
    </cfRule>
  </conditionalFormatting>
  <conditionalFormatting sqref="A1:XFD1">
    <cfRule type="expression" dxfId="55" priority="2163">
      <formula>SEARCH("___",A1048551)</formula>
    </cfRule>
  </conditionalFormatting>
  <conditionalFormatting sqref="A17:XFD17 B17:L20 M18:M20">
    <cfRule type="expression" dxfId="54" priority="1992">
      <formula>SEARCH("___",#REF!)</formula>
    </cfRule>
  </conditionalFormatting>
  <conditionalFormatting sqref="B2">
    <cfRule type="expression" dxfId="53" priority="1996">
      <formula>SEARCH("___",#REF!)</formula>
    </cfRule>
  </conditionalFormatting>
  <conditionalFormatting sqref="B4:B10 L8">
    <cfRule type="expression" dxfId="52" priority="13">
      <formula>SEARCH("___",#REF!)</formula>
    </cfRule>
  </conditionalFormatting>
  <conditionalFormatting sqref="B39:C39">
    <cfRule type="expression" dxfId="51" priority="2167">
      <formula>SEARCH("___",J11)</formula>
    </cfRule>
  </conditionalFormatting>
  <conditionalFormatting sqref="B40:C41">
    <cfRule type="expression" dxfId="50" priority="216">
      <formula>SEARCH("___",J13)</formula>
    </cfRule>
  </conditionalFormatting>
  <conditionalFormatting sqref="B42:C43">
    <cfRule type="expression" dxfId="49" priority="90">
      <formula>SEARCH("___",J16)</formula>
    </cfRule>
  </conditionalFormatting>
  <conditionalFormatting sqref="B11:G11">
    <cfRule type="expression" dxfId="48" priority="14">
      <formula>SEARCH("___",B6)</formula>
    </cfRule>
  </conditionalFormatting>
  <conditionalFormatting sqref="B37:G38">
    <cfRule type="expression" dxfId="47" priority="217">
      <formula>SEARCH("___",#REF!)</formula>
    </cfRule>
  </conditionalFormatting>
  <conditionalFormatting sqref="B12:K12">
    <cfRule type="expression" dxfId="46" priority="6">
      <formula>SEARCH("___",B8)</formula>
    </cfRule>
  </conditionalFormatting>
  <conditionalFormatting sqref="B32:K32 L32:L34">
    <cfRule type="expression" dxfId="45" priority="27">
      <formula>SEARCH("___",B25)</formula>
    </cfRule>
  </conditionalFormatting>
  <conditionalFormatting sqref="B33:K34">
    <cfRule type="expression" dxfId="44" priority="28">
      <formula>SEARCH("___",B25)</formula>
    </cfRule>
  </conditionalFormatting>
  <conditionalFormatting sqref="B13:L13">
    <cfRule type="expression" dxfId="43" priority="34">
      <formula>SEARCH("___",#REF!)</formula>
    </cfRule>
  </conditionalFormatting>
  <conditionalFormatting sqref="B31:L34">
    <cfRule type="expression" dxfId="42" priority="30">
      <formula>SEARCH("___",#REF!)</formula>
    </cfRule>
  </conditionalFormatting>
  <conditionalFormatting sqref="C9:G10">
    <cfRule type="expression" dxfId="41" priority="18">
      <formula>SEARCH("___",#REF!)</formula>
    </cfRule>
  </conditionalFormatting>
  <conditionalFormatting sqref="C4:XFD7 A4:A9 M8:XFD9 N21:XFD21 A31:A1048576 H35:XFD35 M36:XFD36 H37:XFD1048576 B44:G1048576">
    <cfRule type="expression" dxfId="40" priority="87">
      <formula>SEARCH("___",#REF!)</formula>
    </cfRule>
  </conditionalFormatting>
  <conditionalFormatting sqref="D39:G43">
    <cfRule type="expression" dxfId="39" priority="2091">
      <formula>SEARCH("___",#REF!)</formula>
    </cfRule>
  </conditionalFormatting>
  <conditionalFormatting sqref="H8:H11">
    <cfRule type="expression" dxfId="38" priority="16">
      <formula>SEARCH("___",#REF!)</formula>
    </cfRule>
  </conditionalFormatting>
  <conditionalFormatting sqref="I9:K10">
    <cfRule type="expression" dxfId="37" priority="5">
      <formula>SEARCH("___",#REF!)</formula>
    </cfRule>
  </conditionalFormatting>
  <conditionalFormatting sqref="I11:K11">
    <cfRule type="expression" dxfId="36" priority="4">
      <formula>SEARCH("___",I6)</formula>
    </cfRule>
  </conditionalFormatting>
  <conditionalFormatting sqref="M21">
    <cfRule type="expression" dxfId="35" priority="26">
      <formula>SEARCH("___",M11)</formula>
    </cfRule>
  </conditionalFormatting>
  <conditionalFormatting sqref="M28:M29">
    <cfRule type="expression" dxfId="34" priority="1838">
      <formula>SEARCH("___",#REF!)</formula>
    </cfRule>
  </conditionalFormatting>
  <conditionalFormatting sqref="N22:XFD22">
    <cfRule type="expression" dxfId="33" priority="253">
      <formula>SEARCH("___",N14)</formula>
    </cfRule>
  </conditionalFormatting>
  <conditionalFormatting sqref="N23:XFD34">
    <cfRule type="expression" dxfId="32" priority="40">
      <formula>SEARCH("___",#REF!)</formula>
    </cfRule>
  </conditionalFormatting>
  <printOptions horizontalCentered="1"/>
  <pageMargins left="0.19685039370078741" right="0.19685039370078741" top="1.3779527559055118" bottom="0.59055118110236227" header="0.19685039370078741" footer="0.19685039370078741"/>
  <pageSetup paperSize="9" scale="7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6">
    <tabColor theme="4"/>
    <outlinePr summaryBelow="0" summaryRight="0"/>
    <pageSetUpPr fitToPage="1"/>
  </sheetPr>
  <dimension ref="A1:AD40"/>
  <sheetViews>
    <sheetView showGridLines="0" zoomScale="90" zoomScaleNormal="90" zoomScaleSheetLayoutView="100" workbookViewId="0"/>
  </sheetViews>
  <sheetFormatPr baseColWidth="10" defaultRowHeight="13.5" customHeight="1" x14ac:dyDescent="0.2"/>
  <cols>
    <col min="1" max="1" width="7.7109375" style="19" customWidth="1"/>
    <col min="2" max="29" width="10.7109375" style="1" customWidth="1"/>
    <col min="30" max="30" width="7.7109375" style="18" customWidth="1"/>
    <col min="31" max="16384" width="11.42578125" style="1"/>
  </cols>
  <sheetData>
    <row r="1" spans="1:30"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4"/>
    </row>
    <row r="2" spans="1:30"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4"/>
    </row>
    <row r="3" spans="1:30"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4"/>
    </row>
    <row r="4" spans="1:30"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4"/>
    </row>
    <row r="5" spans="1:30" s="91" customFormat="1" ht="15" customHeight="1" x14ac:dyDescent="0.2">
      <c r="A5" s="89"/>
      <c r="B5" s="78" t="s">
        <v>835</v>
      </c>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90"/>
    </row>
    <row r="6" spans="1:30"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4"/>
    </row>
    <row r="7" spans="1:30" ht="15" customHeight="1" x14ac:dyDescent="0.2">
      <c r="A7" s="55"/>
      <c r="B7" s="4" t="s">
        <v>712</v>
      </c>
      <c r="C7" s="4"/>
      <c r="D7" s="4"/>
      <c r="E7" s="4"/>
      <c r="F7" s="4"/>
      <c r="G7" s="4"/>
      <c r="H7" s="4"/>
      <c r="I7" s="4"/>
      <c r="J7" s="4"/>
      <c r="K7" s="4"/>
      <c r="L7" s="4"/>
      <c r="M7" s="4"/>
      <c r="N7" s="4"/>
      <c r="O7" s="4"/>
      <c r="P7" s="4"/>
      <c r="Q7" s="4"/>
      <c r="R7" s="4"/>
      <c r="S7" s="4"/>
      <c r="T7" s="4"/>
      <c r="U7" s="4"/>
      <c r="V7" s="4"/>
      <c r="W7" s="4"/>
      <c r="X7" s="4"/>
      <c r="Y7" s="4"/>
      <c r="Z7" s="4"/>
      <c r="AA7" s="4"/>
      <c r="AB7" s="4"/>
      <c r="AC7" s="63" t="str">
        <f>M1_T1A!Z7</f>
        <v>Update: March 2026</v>
      </c>
      <c r="AD7" s="58"/>
    </row>
    <row r="8" spans="1:30" ht="15" customHeight="1" x14ac:dyDescent="0.2">
      <c r="A8" s="55"/>
      <c r="B8" s="116" t="s">
        <v>836</v>
      </c>
      <c r="C8" s="116"/>
      <c r="D8" s="116"/>
      <c r="E8" s="116"/>
      <c r="F8" s="116"/>
      <c r="G8" s="116"/>
      <c r="H8" s="116"/>
      <c r="I8" s="116"/>
      <c r="J8" s="116"/>
      <c r="K8" s="116"/>
      <c r="L8" s="116"/>
      <c r="M8" s="116"/>
      <c r="N8" s="116"/>
      <c r="O8" s="116"/>
      <c r="P8" s="116" t="s">
        <v>837</v>
      </c>
      <c r="Q8" s="116"/>
      <c r="R8" s="116"/>
      <c r="S8" s="116"/>
      <c r="T8" s="116"/>
      <c r="U8" s="116"/>
      <c r="V8" s="116"/>
      <c r="W8" s="116"/>
      <c r="X8" s="116"/>
      <c r="Y8" s="116"/>
      <c r="Z8" s="116"/>
      <c r="AA8" s="116"/>
      <c r="AB8" s="116"/>
      <c r="AC8" s="116"/>
      <c r="AD8" s="58"/>
    </row>
    <row r="9" spans="1:30" ht="15" customHeight="1" x14ac:dyDescent="0.2">
      <c r="A9" s="55"/>
      <c r="B9" s="116" t="s">
        <v>731</v>
      </c>
      <c r="C9" s="116" t="s">
        <v>806</v>
      </c>
      <c r="D9" s="116"/>
      <c r="E9" s="116"/>
      <c r="F9" s="116"/>
      <c r="G9" s="116"/>
      <c r="H9" s="116"/>
      <c r="I9" s="116" t="s">
        <v>838</v>
      </c>
      <c r="J9" s="116"/>
      <c r="K9" s="116"/>
      <c r="L9" s="116"/>
      <c r="M9" s="116"/>
      <c r="N9" s="116"/>
      <c r="O9" s="116"/>
      <c r="P9" s="116" t="s">
        <v>731</v>
      </c>
      <c r="Q9" s="116" t="s">
        <v>806</v>
      </c>
      <c r="R9" s="116"/>
      <c r="S9" s="116"/>
      <c r="T9" s="116"/>
      <c r="U9" s="116"/>
      <c r="V9" s="116"/>
      <c r="W9" s="116" t="s">
        <v>838</v>
      </c>
      <c r="X9" s="116"/>
      <c r="Y9" s="116"/>
      <c r="Z9" s="116"/>
      <c r="AA9" s="116"/>
      <c r="AB9" s="116"/>
      <c r="AC9" s="116"/>
      <c r="AD9" s="58"/>
    </row>
    <row r="10" spans="1:30" ht="15" customHeight="1" x14ac:dyDescent="0.2">
      <c r="A10" s="55"/>
      <c r="B10" s="116"/>
      <c r="C10" s="116" t="s">
        <v>731</v>
      </c>
      <c r="D10" s="116" t="s">
        <v>839</v>
      </c>
      <c r="E10" s="116"/>
      <c r="F10" s="116"/>
      <c r="G10" s="116" t="s">
        <v>840</v>
      </c>
      <c r="H10" s="116" t="s">
        <v>841</v>
      </c>
      <c r="I10" s="116" t="s">
        <v>731</v>
      </c>
      <c r="J10" s="116" t="s">
        <v>842</v>
      </c>
      <c r="K10" s="116"/>
      <c r="L10" s="116"/>
      <c r="M10" s="155" t="s">
        <v>843</v>
      </c>
      <c r="N10" s="155"/>
      <c r="O10" s="155"/>
      <c r="P10" s="116"/>
      <c r="Q10" s="116" t="s">
        <v>731</v>
      </c>
      <c r="R10" s="116" t="s">
        <v>839</v>
      </c>
      <c r="S10" s="116"/>
      <c r="T10" s="116"/>
      <c r="U10" s="116" t="s">
        <v>840</v>
      </c>
      <c r="V10" s="116" t="s">
        <v>841</v>
      </c>
      <c r="W10" s="116" t="s">
        <v>731</v>
      </c>
      <c r="X10" s="116" t="s">
        <v>844</v>
      </c>
      <c r="Y10" s="116"/>
      <c r="Z10" s="116"/>
      <c r="AA10" s="155" t="s">
        <v>845</v>
      </c>
      <c r="AB10" s="155"/>
      <c r="AC10" s="155"/>
      <c r="AD10" s="58"/>
    </row>
    <row r="11" spans="1:30" ht="15" customHeight="1" x14ac:dyDescent="0.2">
      <c r="A11" s="55"/>
      <c r="B11" s="116"/>
      <c r="C11" s="116"/>
      <c r="D11" s="116" t="s">
        <v>846</v>
      </c>
      <c r="E11" s="116" t="s">
        <v>847</v>
      </c>
      <c r="F11" s="116" t="s">
        <v>848</v>
      </c>
      <c r="G11" s="116"/>
      <c r="H11" s="116"/>
      <c r="I11" s="116"/>
      <c r="J11" s="116" t="s">
        <v>849</v>
      </c>
      <c r="K11" s="116" t="s">
        <v>850</v>
      </c>
      <c r="L11" s="116" t="s">
        <v>851</v>
      </c>
      <c r="M11" s="155"/>
      <c r="N11" s="155"/>
      <c r="O11" s="155"/>
      <c r="P11" s="116"/>
      <c r="Q11" s="116"/>
      <c r="R11" s="116" t="s">
        <v>846</v>
      </c>
      <c r="S11" s="116" t="s">
        <v>847</v>
      </c>
      <c r="T11" s="116" t="s">
        <v>848</v>
      </c>
      <c r="U11" s="116"/>
      <c r="V11" s="116"/>
      <c r="W11" s="116"/>
      <c r="X11" s="116" t="s">
        <v>849</v>
      </c>
      <c r="Y11" s="116" t="s">
        <v>850</v>
      </c>
      <c r="Z11" s="116" t="s">
        <v>851</v>
      </c>
      <c r="AA11" s="155"/>
      <c r="AB11" s="155"/>
      <c r="AC11" s="155"/>
      <c r="AD11" s="58"/>
    </row>
    <row r="12" spans="1:30" ht="15" customHeight="1" x14ac:dyDescent="0.2">
      <c r="A12" s="55"/>
      <c r="B12" s="116"/>
      <c r="C12" s="116"/>
      <c r="D12" s="116"/>
      <c r="E12" s="116"/>
      <c r="F12" s="116"/>
      <c r="G12" s="116"/>
      <c r="H12" s="116"/>
      <c r="I12" s="116"/>
      <c r="J12" s="116"/>
      <c r="K12" s="116"/>
      <c r="L12" s="116"/>
      <c r="M12" s="155" t="s">
        <v>849</v>
      </c>
      <c r="N12" s="155" t="s">
        <v>852</v>
      </c>
      <c r="O12" s="155" t="s">
        <v>851</v>
      </c>
      <c r="P12" s="116"/>
      <c r="Q12" s="116"/>
      <c r="R12" s="116"/>
      <c r="S12" s="116"/>
      <c r="T12" s="116"/>
      <c r="U12" s="116"/>
      <c r="V12" s="116"/>
      <c r="W12" s="116"/>
      <c r="X12" s="116"/>
      <c r="Y12" s="116"/>
      <c r="Z12" s="116"/>
      <c r="AA12" s="155" t="s">
        <v>849</v>
      </c>
      <c r="AB12" s="155" t="s">
        <v>853</v>
      </c>
      <c r="AC12" s="155" t="s">
        <v>64</v>
      </c>
      <c r="AD12" s="58"/>
    </row>
    <row r="13" spans="1:30" ht="15" customHeight="1" x14ac:dyDescent="0.2">
      <c r="A13" s="55"/>
      <c r="B13" s="116"/>
      <c r="C13" s="116"/>
      <c r="D13" s="116"/>
      <c r="E13" s="116"/>
      <c r="F13" s="116"/>
      <c r="G13" s="116"/>
      <c r="H13" s="116"/>
      <c r="I13" s="116"/>
      <c r="J13" s="116"/>
      <c r="K13" s="116"/>
      <c r="L13" s="116"/>
      <c r="M13" s="155"/>
      <c r="N13" s="155"/>
      <c r="O13" s="155"/>
      <c r="P13" s="116"/>
      <c r="Q13" s="116"/>
      <c r="R13" s="116"/>
      <c r="S13" s="116"/>
      <c r="T13" s="116"/>
      <c r="U13" s="116"/>
      <c r="V13" s="116"/>
      <c r="W13" s="116"/>
      <c r="X13" s="116"/>
      <c r="Y13" s="116"/>
      <c r="Z13" s="116"/>
      <c r="AA13" s="155"/>
      <c r="AB13" s="155"/>
      <c r="AC13" s="155"/>
      <c r="AD13" s="58"/>
    </row>
    <row r="14" spans="1:30" ht="15" customHeight="1" x14ac:dyDescent="0.2">
      <c r="A14" s="55"/>
      <c r="B14" s="116"/>
      <c r="C14" s="116"/>
      <c r="D14" s="116"/>
      <c r="E14" s="116"/>
      <c r="F14" s="116"/>
      <c r="G14" s="116"/>
      <c r="H14" s="116"/>
      <c r="I14" s="116"/>
      <c r="J14" s="116"/>
      <c r="K14" s="116"/>
      <c r="L14" s="116"/>
      <c r="M14" s="155"/>
      <c r="N14" s="155"/>
      <c r="O14" s="155"/>
      <c r="P14" s="116"/>
      <c r="Q14" s="116"/>
      <c r="R14" s="116"/>
      <c r="S14" s="116"/>
      <c r="T14" s="116"/>
      <c r="U14" s="116"/>
      <c r="V14" s="116"/>
      <c r="W14" s="116"/>
      <c r="X14" s="116"/>
      <c r="Y14" s="116"/>
      <c r="Z14" s="116"/>
      <c r="AA14" s="155"/>
      <c r="AB14" s="155"/>
      <c r="AC14" s="155"/>
      <c r="AD14" s="58"/>
    </row>
    <row r="15" spans="1:30" ht="15" customHeight="1" x14ac:dyDescent="0.2">
      <c r="A15" s="55"/>
      <c r="B15" s="116"/>
      <c r="C15" s="116"/>
      <c r="D15" s="116"/>
      <c r="E15" s="116"/>
      <c r="F15" s="116"/>
      <c r="G15" s="116"/>
      <c r="H15" s="116"/>
      <c r="I15" s="116"/>
      <c r="J15" s="116"/>
      <c r="K15" s="116"/>
      <c r="L15" s="116"/>
      <c r="M15" s="155"/>
      <c r="N15" s="155"/>
      <c r="O15" s="155"/>
      <c r="P15" s="116"/>
      <c r="Q15" s="116"/>
      <c r="R15" s="116"/>
      <c r="S15" s="116"/>
      <c r="T15" s="116"/>
      <c r="U15" s="116"/>
      <c r="V15" s="116"/>
      <c r="W15" s="116"/>
      <c r="X15" s="116"/>
      <c r="Y15" s="116"/>
      <c r="Z15" s="116"/>
      <c r="AA15" s="155"/>
      <c r="AB15" s="155"/>
      <c r="AC15" s="155"/>
      <c r="AD15" s="58"/>
    </row>
    <row r="16" spans="1:30" s="30" customFormat="1" ht="15" customHeight="1" x14ac:dyDescent="0.2">
      <c r="A16" s="61"/>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9" t="s">
        <v>31</v>
      </c>
      <c r="X16" s="9" t="s">
        <v>32</v>
      </c>
      <c r="Y16" s="9" t="s">
        <v>33</v>
      </c>
      <c r="Z16" s="9" t="s">
        <v>34</v>
      </c>
      <c r="AA16" s="9" t="s">
        <v>35</v>
      </c>
      <c r="AB16" s="9" t="s">
        <v>36</v>
      </c>
      <c r="AC16" s="9" t="s">
        <v>37</v>
      </c>
      <c r="AD16" s="58"/>
    </row>
    <row r="17" spans="1:30" ht="15" customHeight="1" x14ac:dyDescent="0.2">
      <c r="A17" s="55"/>
      <c r="B17" s="2"/>
      <c r="C17" s="3"/>
      <c r="D17" s="3"/>
      <c r="E17" s="3"/>
      <c r="F17" s="3"/>
      <c r="G17" s="3"/>
      <c r="H17" s="3"/>
      <c r="I17" s="3"/>
      <c r="J17" s="3"/>
      <c r="K17" s="3"/>
      <c r="L17" s="3"/>
      <c r="M17" s="3"/>
      <c r="N17" s="3"/>
      <c r="O17" s="3"/>
      <c r="P17" s="6"/>
      <c r="Q17" s="6"/>
      <c r="R17" s="6"/>
      <c r="S17" s="6"/>
      <c r="T17" s="6"/>
      <c r="U17" s="6"/>
      <c r="V17" s="6"/>
      <c r="W17" s="6"/>
      <c r="X17" s="6"/>
      <c r="Y17" s="6"/>
      <c r="Z17" s="6"/>
      <c r="AA17" s="6"/>
      <c r="AB17" s="6"/>
      <c r="AC17" s="47"/>
      <c r="AD17" s="58"/>
    </row>
    <row r="18" spans="1:30" s="32" customFormat="1" ht="15" customHeight="1" x14ac:dyDescent="0.25">
      <c r="A18" s="55"/>
      <c r="B18" s="135" t="s">
        <v>735</v>
      </c>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7"/>
      <c r="AD18" s="55"/>
    </row>
    <row r="19" spans="1:30" s="22" customFormat="1" ht="15" customHeight="1" x14ac:dyDescent="0.2">
      <c r="A19" s="54"/>
      <c r="B19" s="23" t="s">
        <v>397</v>
      </c>
      <c r="C19" s="24" t="s">
        <v>423</v>
      </c>
      <c r="D19" s="24" t="s">
        <v>665</v>
      </c>
      <c r="E19" s="24" t="s">
        <v>666</v>
      </c>
      <c r="F19" s="24" t="s">
        <v>667</v>
      </c>
      <c r="G19" s="24" t="s">
        <v>424</v>
      </c>
      <c r="H19" s="24" t="s">
        <v>668</v>
      </c>
      <c r="I19" s="24" t="s">
        <v>425</v>
      </c>
      <c r="J19" s="24" t="s">
        <v>426</v>
      </c>
      <c r="K19" s="24" t="s">
        <v>427</v>
      </c>
      <c r="L19" s="24" t="s">
        <v>428</v>
      </c>
      <c r="M19" s="24" t="s">
        <v>429</v>
      </c>
      <c r="N19" s="24" t="s">
        <v>430</v>
      </c>
      <c r="O19" s="26" t="s">
        <v>431</v>
      </c>
      <c r="P19" s="26" t="s">
        <v>402</v>
      </c>
      <c r="Q19" s="26" t="s">
        <v>432</v>
      </c>
      <c r="R19" s="26" t="s">
        <v>669</v>
      </c>
      <c r="S19" s="26" t="s">
        <v>670</v>
      </c>
      <c r="T19" s="26" t="s">
        <v>671</v>
      </c>
      <c r="U19" s="26" t="s">
        <v>433</v>
      </c>
      <c r="V19" s="26" t="s">
        <v>672</v>
      </c>
      <c r="W19" s="26" t="s">
        <v>434</v>
      </c>
      <c r="X19" s="26" t="s">
        <v>435</v>
      </c>
      <c r="Y19" s="26" t="s">
        <v>436</v>
      </c>
      <c r="Z19" s="26" t="s">
        <v>437</v>
      </c>
      <c r="AA19" s="26" t="s">
        <v>438</v>
      </c>
      <c r="AB19" s="26" t="s">
        <v>439</v>
      </c>
      <c r="AC19" s="27" t="s">
        <v>440</v>
      </c>
      <c r="AD19" s="57" t="s">
        <v>63</v>
      </c>
    </row>
    <row r="20" spans="1:30" s="41" customFormat="1" ht="15" customHeight="1" x14ac:dyDescent="0.25">
      <c r="A20" s="55">
        <v>2022</v>
      </c>
      <c r="B20" s="98">
        <v>142394</v>
      </c>
      <c r="C20" s="98">
        <v>77311</v>
      </c>
      <c r="D20" s="96">
        <v>128956</v>
      </c>
      <c r="E20" s="96">
        <v>102049</v>
      </c>
      <c r="F20" s="98">
        <v>26907</v>
      </c>
      <c r="G20" s="98">
        <v>42816</v>
      </c>
      <c r="H20" s="98">
        <v>7589</v>
      </c>
      <c r="I20" s="98">
        <v>65083</v>
      </c>
      <c r="J20" s="98">
        <v>35079</v>
      </c>
      <c r="K20" s="98">
        <v>-11523</v>
      </c>
      <c r="L20" s="98">
        <v>17328</v>
      </c>
      <c r="M20" s="98">
        <v>16653</v>
      </c>
      <c r="N20" s="98">
        <v>1088</v>
      </c>
      <c r="O20" s="98">
        <v>6458</v>
      </c>
      <c r="P20" s="98">
        <v>81451</v>
      </c>
      <c r="Q20" s="98">
        <v>41127</v>
      </c>
      <c r="R20" s="96">
        <v>84323</v>
      </c>
      <c r="S20" s="96">
        <v>65809</v>
      </c>
      <c r="T20" s="98">
        <v>18514</v>
      </c>
      <c r="U20" s="98">
        <v>20572</v>
      </c>
      <c r="V20" s="98">
        <v>2041</v>
      </c>
      <c r="W20" s="98">
        <v>40324</v>
      </c>
      <c r="X20" s="98">
        <v>2166</v>
      </c>
      <c r="Y20" s="98">
        <v>17823</v>
      </c>
      <c r="Z20" s="98">
        <v>11247</v>
      </c>
      <c r="AA20" s="98">
        <v>436</v>
      </c>
      <c r="AB20" s="98">
        <v>7148</v>
      </c>
      <c r="AC20" s="98">
        <v>1505</v>
      </c>
      <c r="AD20" s="55">
        <f>A20</f>
        <v>2022</v>
      </c>
    </row>
    <row r="21" spans="1:30" s="41" customFormat="1" ht="15" customHeight="1" x14ac:dyDescent="0.25">
      <c r="A21" s="55">
        <v>2023</v>
      </c>
      <c r="B21" s="98">
        <v>95801</v>
      </c>
      <c r="C21" s="98">
        <v>41499</v>
      </c>
      <c r="D21" s="96">
        <v>101735</v>
      </c>
      <c r="E21" s="96">
        <v>91734</v>
      </c>
      <c r="F21" s="98">
        <v>10001</v>
      </c>
      <c r="G21" s="98">
        <v>26890</v>
      </c>
      <c r="H21" s="98">
        <v>4608</v>
      </c>
      <c r="I21" s="98">
        <v>54301</v>
      </c>
      <c r="J21" s="98">
        <v>34681</v>
      </c>
      <c r="K21" s="98">
        <v>3203</v>
      </c>
      <c r="L21" s="98">
        <v>12971</v>
      </c>
      <c r="M21" s="98">
        <v>5666</v>
      </c>
      <c r="N21" s="98">
        <v>-283</v>
      </c>
      <c r="O21" s="98">
        <v>-1936</v>
      </c>
      <c r="P21" s="98">
        <v>71645</v>
      </c>
      <c r="Q21" s="98">
        <v>39664</v>
      </c>
      <c r="R21" s="96">
        <v>68152</v>
      </c>
      <c r="S21" s="96">
        <v>33237</v>
      </c>
      <c r="T21" s="98">
        <v>34915</v>
      </c>
      <c r="U21" s="98">
        <v>3605</v>
      </c>
      <c r="V21" s="98">
        <v>1144</v>
      </c>
      <c r="W21" s="98">
        <v>31980</v>
      </c>
      <c r="X21" s="98">
        <v>17754</v>
      </c>
      <c r="Y21" s="98">
        <v>3331</v>
      </c>
      <c r="Z21" s="98">
        <v>10382</v>
      </c>
      <c r="AA21" s="98">
        <v>-2864</v>
      </c>
      <c r="AB21" s="98">
        <v>5749</v>
      </c>
      <c r="AC21" s="98">
        <v>-2372</v>
      </c>
      <c r="AD21" s="55">
        <f t="shared" ref="AD21:AD23" si="0">A21</f>
        <v>2023</v>
      </c>
    </row>
    <row r="22" spans="1:30" s="41" customFormat="1" ht="15" customHeight="1" x14ac:dyDescent="0.25">
      <c r="A22" s="55">
        <v>2024</v>
      </c>
      <c r="B22" s="98">
        <v>73750</v>
      </c>
      <c r="C22" s="98">
        <v>60401</v>
      </c>
      <c r="D22" s="96">
        <v>74250</v>
      </c>
      <c r="E22" s="96">
        <v>62528</v>
      </c>
      <c r="F22" s="98">
        <v>11722</v>
      </c>
      <c r="G22" s="98">
        <v>46610</v>
      </c>
      <c r="H22" s="98">
        <v>2068</v>
      </c>
      <c r="I22" s="98">
        <v>13349</v>
      </c>
      <c r="J22" s="98">
        <v>7848</v>
      </c>
      <c r="K22" s="98">
        <v>1514</v>
      </c>
      <c r="L22" s="98">
        <v>12832</v>
      </c>
      <c r="M22" s="98">
        <v>-10949</v>
      </c>
      <c r="N22" s="98">
        <v>3244</v>
      </c>
      <c r="O22" s="98">
        <v>-1140</v>
      </c>
      <c r="P22" s="98">
        <v>43438</v>
      </c>
      <c r="Q22" s="98">
        <v>38938</v>
      </c>
      <c r="R22" s="96">
        <v>42518</v>
      </c>
      <c r="S22" s="96">
        <v>13871</v>
      </c>
      <c r="T22" s="98">
        <v>28647</v>
      </c>
      <c r="U22" s="98">
        <v>8390</v>
      </c>
      <c r="V22" s="98">
        <v>1902</v>
      </c>
      <c r="W22" s="98">
        <v>4500</v>
      </c>
      <c r="X22" s="98">
        <v>-8939</v>
      </c>
      <c r="Y22" s="98">
        <v>36475</v>
      </c>
      <c r="Z22" s="98">
        <v>-19376</v>
      </c>
      <c r="AA22" s="98">
        <v>204</v>
      </c>
      <c r="AB22" s="98">
        <v>-3520</v>
      </c>
      <c r="AC22" s="98">
        <v>-343</v>
      </c>
      <c r="AD22" s="55">
        <f t="shared" si="0"/>
        <v>2024</v>
      </c>
    </row>
    <row r="23" spans="1:30" s="41" customFormat="1" ht="15" customHeight="1" x14ac:dyDescent="0.25">
      <c r="A23" s="55">
        <v>2025</v>
      </c>
      <c r="B23" s="98">
        <v>84182</v>
      </c>
      <c r="C23" s="98">
        <v>70973</v>
      </c>
      <c r="D23" s="96">
        <v>55272</v>
      </c>
      <c r="E23" s="96">
        <v>48076</v>
      </c>
      <c r="F23" s="98">
        <v>7197</v>
      </c>
      <c r="G23" s="98">
        <v>62054</v>
      </c>
      <c r="H23" s="98">
        <v>1722</v>
      </c>
      <c r="I23" s="98">
        <v>13210</v>
      </c>
      <c r="J23" s="98">
        <v>7426</v>
      </c>
      <c r="K23" s="98">
        <v>-863</v>
      </c>
      <c r="L23" s="98">
        <v>10679</v>
      </c>
      <c r="M23" s="98">
        <v>-583</v>
      </c>
      <c r="N23" s="98">
        <v>401</v>
      </c>
      <c r="O23" s="98">
        <v>-3850</v>
      </c>
      <c r="P23" s="98">
        <v>69113</v>
      </c>
      <c r="Q23" s="98">
        <v>44207</v>
      </c>
      <c r="R23" s="96">
        <v>44075</v>
      </c>
      <c r="S23" s="96">
        <v>15482</v>
      </c>
      <c r="T23" s="98">
        <v>28593</v>
      </c>
      <c r="U23" s="98">
        <v>14043</v>
      </c>
      <c r="V23" s="98">
        <v>1571</v>
      </c>
      <c r="W23" s="98">
        <v>24905</v>
      </c>
      <c r="X23" s="98">
        <v>5464</v>
      </c>
      <c r="Y23" s="98">
        <v>11640</v>
      </c>
      <c r="Z23" s="98">
        <v>5182</v>
      </c>
      <c r="AA23" s="98">
        <v>603</v>
      </c>
      <c r="AB23" s="98">
        <v>-287</v>
      </c>
      <c r="AC23" s="98">
        <v>2302</v>
      </c>
      <c r="AD23" s="55">
        <f t="shared" si="0"/>
        <v>2025</v>
      </c>
    </row>
    <row r="24" spans="1:30" s="43" customFormat="1" ht="15" customHeight="1" x14ac:dyDescent="0.2">
      <c r="A24" s="55"/>
      <c r="B24" s="34"/>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42"/>
      <c r="AD24" s="55"/>
    </row>
    <row r="25" spans="1:30" s="32" customFormat="1" ht="15" customHeight="1" x14ac:dyDescent="0.25">
      <c r="A25" s="55"/>
      <c r="B25" s="135" t="s">
        <v>736</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7"/>
      <c r="AD25" s="55"/>
    </row>
    <row r="26" spans="1:30" s="22" customFormat="1" ht="15" customHeight="1" x14ac:dyDescent="0.2">
      <c r="A26" s="54"/>
      <c r="B26" s="23"/>
      <c r="C26" s="24"/>
      <c r="D26" s="24"/>
      <c r="E26" s="24"/>
      <c r="F26" s="24"/>
      <c r="G26" s="24"/>
      <c r="H26" s="24"/>
      <c r="I26" s="24"/>
      <c r="J26" s="24"/>
      <c r="K26" s="24"/>
      <c r="L26" s="24"/>
      <c r="M26" s="24"/>
      <c r="N26" s="24"/>
      <c r="O26" s="26"/>
      <c r="P26" s="26"/>
      <c r="Q26" s="26"/>
      <c r="R26" s="26"/>
      <c r="S26" s="26"/>
      <c r="T26" s="26"/>
      <c r="U26" s="26"/>
      <c r="V26" s="26"/>
      <c r="W26" s="26"/>
      <c r="X26" s="26"/>
      <c r="Y26" s="26"/>
      <c r="Z26" s="26"/>
      <c r="AA26" s="26"/>
      <c r="AB26" s="26"/>
      <c r="AC26" s="27"/>
      <c r="AD26" s="55"/>
    </row>
    <row r="27" spans="1:30" s="41" customFormat="1" ht="15" customHeight="1" x14ac:dyDescent="0.25">
      <c r="A27" s="55">
        <f>A20</f>
        <v>2022</v>
      </c>
      <c r="B27" s="98">
        <f t="shared" ref="B27:AC27" si="1">IF(B20="-",B34,IF(B34="-",-B20,IF(AND(B20="-",B34="-"),"-",IF(B34=B20,"-",IF(OR(B20=".",B34="."),".",B34-B20)))))</f>
        <v>9047</v>
      </c>
      <c r="C27" s="98">
        <f t="shared" si="1"/>
        <v>8130</v>
      </c>
      <c r="D27" s="98">
        <f t="shared" si="1"/>
        <v>386</v>
      </c>
      <c r="E27" s="98">
        <f t="shared" si="1"/>
        <v>4159</v>
      </c>
      <c r="F27" s="98">
        <f t="shared" si="1"/>
        <v>-3773</v>
      </c>
      <c r="G27" s="98">
        <f t="shared" si="1"/>
        <v>11758</v>
      </c>
      <c r="H27" s="98">
        <f t="shared" si="1"/>
        <v>144</v>
      </c>
      <c r="I27" s="98">
        <f t="shared" si="1"/>
        <v>917</v>
      </c>
      <c r="J27" s="98">
        <f t="shared" si="1"/>
        <v>441</v>
      </c>
      <c r="K27" s="98">
        <f t="shared" si="1"/>
        <v>354</v>
      </c>
      <c r="L27" s="98">
        <f t="shared" si="1"/>
        <v>185</v>
      </c>
      <c r="M27" s="98">
        <f t="shared" si="1"/>
        <v>37</v>
      </c>
      <c r="N27" s="98">
        <f t="shared" si="1"/>
        <v>-8</v>
      </c>
      <c r="O27" s="98">
        <f t="shared" si="1"/>
        <v>-90</v>
      </c>
      <c r="P27" s="98">
        <f t="shared" si="1"/>
        <v>-9930</v>
      </c>
      <c r="Q27" s="98">
        <f t="shared" si="1"/>
        <v>-9632</v>
      </c>
      <c r="R27" s="98">
        <f t="shared" si="1"/>
        <v>372</v>
      </c>
      <c r="S27" s="98">
        <f t="shared" si="1"/>
        <v>1293</v>
      </c>
      <c r="T27" s="98">
        <f t="shared" si="1"/>
        <v>-921</v>
      </c>
      <c r="U27" s="98">
        <f t="shared" si="1"/>
        <v>-8745</v>
      </c>
      <c r="V27" s="98">
        <f t="shared" si="1"/>
        <v>34</v>
      </c>
      <c r="W27" s="98">
        <f t="shared" si="1"/>
        <v>-297</v>
      </c>
      <c r="X27" s="98">
        <f t="shared" si="1"/>
        <v>-255</v>
      </c>
      <c r="Y27" s="98">
        <f t="shared" si="1"/>
        <v>545</v>
      </c>
      <c r="Z27" s="98">
        <f t="shared" si="1"/>
        <v>-698</v>
      </c>
      <c r="AA27" s="98">
        <f t="shared" si="1"/>
        <v>5</v>
      </c>
      <c r="AB27" s="98">
        <f t="shared" si="1"/>
        <v>8</v>
      </c>
      <c r="AC27" s="98">
        <f t="shared" si="1"/>
        <v>97</v>
      </c>
      <c r="AD27" s="55">
        <f t="shared" ref="AD27:AD37" si="2">A27</f>
        <v>2022</v>
      </c>
    </row>
    <row r="28" spans="1:30" s="41" customFormat="1" ht="15" customHeight="1" x14ac:dyDescent="0.25">
      <c r="A28" s="55">
        <f>A21</f>
        <v>2023</v>
      </c>
      <c r="B28" s="98">
        <f t="shared" ref="B28:AC28" si="3">IF(B21="-",B35,IF(B35="-",-B21,IF(AND(B21="-",B35="-"),"-",IF(B35=B21,"-",IF(OR(B21=".",B35="."),".",B35-B21)))))</f>
        <v>11947</v>
      </c>
      <c r="C28" s="98">
        <f t="shared" si="3"/>
        <v>7901</v>
      </c>
      <c r="D28" s="98">
        <f t="shared" si="3"/>
        <v>3186</v>
      </c>
      <c r="E28" s="98">
        <f t="shared" si="3"/>
        <v>3329</v>
      </c>
      <c r="F28" s="98">
        <f t="shared" si="3"/>
        <v>-143</v>
      </c>
      <c r="G28" s="98">
        <f t="shared" si="3"/>
        <v>7955</v>
      </c>
      <c r="H28" s="98">
        <f t="shared" si="3"/>
        <v>88</v>
      </c>
      <c r="I28" s="98">
        <f t="shared" si="3"/>
        <v>4048</v>
      </c>
      <c r="J28" s="98">
        <f t="shared" si="3"/>
        <v>1086</v>
      </c>
      <c r="K28" s="98">
        <f t="shared" si="3"/>
        <v>1207</v>
      </c>
      <c r="L28" s="98">
        <f t="shared" si="3"/>
        <v>1975</v>
      </c>
      <c r="M28" s="98">
        <f t="shared" si="3"/>
        <v>-776</v>
      </c>
      <c r="N28" s="98">
        <f t="shared" si="3"/>
        <v>32</v>
      </c>
      <c r="O28" s="98">
        <f t="shared" si="3"/>
        <v>522</v>
      </c>
      <c r="P28" s="98">
        <f t="shared" si="3"/>
        <v>12443</v>
      </c>
      <c r="Q28" s="98">
        <f t="shared" si="3"/>
        <v>11308</v>
      </c>
      <c r="R28" s="98">
        <f t="shared" si="3"/>
        <v>3184</v>
      </c>
      <c r="S28" s="98">
        <f t="shared" si="3"/>
        <v>330</v>
      </c>
      <c r="T28" s="98">
        <f t="shared" si="3"/>
        <v>2854</v>
      </c>
      <c r="U28" s="98">
        <f t="shared" si="3"/>
        <v>8411</v>
      </c>
      <c r="V28" s="98">
        <f t="shared" si="3"/>
        <v>43</v>
      </c>
      <c r="W28" s="98">
        <f t="shared" si="3"/>
        <v>1135</v>
      </c>
      <c r="X28" s="98">
        <f t="shared" si="3"/>
        <v>-21042</v>
      </c>
      <c r="Y28" s="98">
        <f t="shared" si="3"/>
        <v>56</v>
      </c>
      <c r="Z28" s="98">
        <f t="shared" si="3"/>
        <v>23281</v>
      </c>
      <c r="AA28" s="98">
        <f t="shared" si="3"/>
        <v>203</v>
      </c>
      <c r="AB28" s="98">
        <f t="shared" si="3"/>
        <v>-1384</v>
      </c>
      <c r="AC28" s="98">
        <f t="shared" si="3"/>
        <v>22</v>
      </c>
      <c r="AD28" s="55">
        <f t="shared" ref="AD28:AD30" si="4">A28</f>
        <v>2023</v>
      </c>
    </row>
    <row r="29" spans="1:30" s="41" customFormat="1" ht="15" customHeight="1" x14ac:dyDescent="0.25">
      <c r="A29" s="55">
        <f>A22</f>
        <v>2024</v>
      </c>
      <c r="B29" s="98">
        <f t="shared" ref="B29:AC29" si="5">IF(B22="-",B36,IF(B36="-",-B22,IF(AND(B22="-",B36="-"),"-",IF(B36=B22,"-",IF(OR(B22=".",B36="."),".",B36-B22)))))</f>
        <v>6443</v>
      </c>
      <c r="C29" s="98">
        <f t="shared" si="5"/>
        <v>2478</v>
      </c>
      <c r="D29" s="98">
        <f t="shared" si="5"/>
        <v>8174</v>
      </c>
      <c r="E29" s="98">
        <f t="shared" si="5"/>
        <v>8090</v>
      </c>
      <c r="F29" s="98">
        <f t="shared" si="5"/>
        <v>83</v>
      </c>
      <c r="G29" s="98">
        <f t="shared" si="5"/>
        <v>2030</v>
      </c>
      <c r="H29" s="98">
        <f t="shared" si="5"/>
        <v>366</v>
      </c>
      <c r="I29" s="98">
        <f t="shared" si="5"/>
        <v>3966</v>
      </c>
      <c r="J29" s="98">
        <f t="shared" si="5"/>
        <v>895</v>
      </c>
      <c r="K29" s="98">
        <f t="shared" si="5"/>
        <v>-262</v>
      </c>
      <c r="L29" s="98">
        <f t="shared" si="5"/>
        <v>2670</v>
      </c>
      <c r="M29" s="98">
        <f t="shared" si="5"/>
        <v>434</v>
      </c>
      <c r="N29" s="98">
        <f t="shared" si="5"/>
        <v>44</v>
      </c>
      <c r="O29" s="98">
        <f t="shared" si="5"/>
        <v>186</v>
      </c>
      <c r="P29" s="98">
        <f t="shared" si="5"/>
        <v>13913</v>
      </c>
      <c r="Q29" s="98">
        <f t="shared" si="5"/>
        <v>15099</v>
      </c>
      <c r="R29" s="98">
        <f t="shared" si="5"/>
        <v>8606</v>
      </c>
      <c r="S29" s="98">
        <f t="shared" si="5"/>
        <v>1762</v>
      </c>
      <c r="T29" s="98">
        <f t="shared" si="5"/>
        <v>6844</v>
      </c>
      <c r="U29" s="98">
        <f t="shared" si="5"/>
        <v>8157</v>
      </c>
      <c r="V29" s="98">
        <f t="shared" si="5"/>
        <v>97</v>
      </c>
      <c r="W29" s="98">
        <f t="shared" si="5"/>
        <v>-1187</v>
      </c>
      <c r="X29" s="98">
        <f t="shared" si="5"/>
        <v>3919</v>
      </c>
      <c r="Y29" s="98">
        <f t="shared" si="5"/>
        <v>-3677</v>
      </c>
      <c r="Z29" s="98">
        <f t="shared" si="5"/>
        <v>-1805</v>
      </c>
      <c r="AA29" s="98">
        <f t="shared" si="5"/>
        <v>-146</v>
      </c>
      <c r="AB29" s="98">
        <f t="shared" si="5"/>
        <v>527</v>
      </c>
      <c r="AC29" s="98">
        <f t="shared" si="5"/>
        <v>-6</v>
      </c>
      <c r="AD29" s="55">
        <f t="shared" si="4"/>
        <v>2024</v>
      </c>
    </row>
    <row r="30" spans="1:30" s="41" customFormat="1" ht="15" customHeight="1" x14ac:dyDescent="0.25">
      <c r="A30" s="55">
        <f>A23</f>
        <v>2025</v>
      </c>
      <c r="B30" s="98">
        <f t="shared" ref="B30:AC30" si="6">IF(B23="-",B37,IF(B37="-",-B23,IF(AND(B23="-",B37="-"),"-",IF(B37=B23,"-",IF(OR(B23=".",B37="."),".",B37-B23)))))</f>
        <v>13354</v>
      </c>
      <c r="C30" s="98">
        <f t="shared" si="6"/>
        <v>7072</v>
      </c>
      <c r="D30" s="98">
        <f t="shared" si="6"/>
        <v>12446</v>
      </c>
      <c r="E30" s="98">
        <f t="shared" si="6"/>
        <v>8853</v>
      </c>
      <c r="F30" s="98">
        <f t="shared" si="6"/>
        <v>3591</v>
      </c>
      <c r="G30" s="98">
        <f t="shared" si="6"/>
        <v>3140</v>
      </c>
      <c r="H30" s="98">
        <f t="shared" si="6"/>
        <v>341</v>
      </c>
      <c r="I30" s="98">
        <f t="shared" si="6"/>
        <v>6280</v>
      </c>
      <c r="J30" s="98">
        <f t="shared" si="6"/>
        <v>-838</v>
      </c>
      <c r="K30" s="98">
        <f t="shared" si="6"/>
        <v>1561</v>
      </c>
      <c r="L30" s="98">
        <f t="shared" si="6"/>
        <v>-3411</v>
      </c>
      <c r="M30" s="98">
        <f t="shared" si="6"/>
        <v>2977</v>
      </c>
      <c r="N30" s="98">
        <f t="shared" si="6"/>
        <v>-161</v>
      </c>
      <c r="O30" s="98">
        <f t="shared" si="6"/>
        <v>6152</v>
      </c>
      <c r="P30" s="98">
        <f t="shared" si="6"/>
        <v>17032</v>
      </c>
      <c r="Q30" s="98">
        <f t="shared" si="6"/>
        <v>10160</v>
      </c>
      <c r="R30" s="98">
        <f t="shared" si="6"/>
        <v>9801</v>
      </c>
      <c r="S30" s="98">
        <f t="shared" si="6"/>
        <v>5199</v>
      </c>
      <c r="T30" s="98">
        <f t="shared" si="6"/>
        <v>4602</v>
      </c>
      <c r="U30" s="98">
        <f t="shared" si="6"/>
        <v>5316</v>
      </c>
      <c r="V30" s="98">
        <f t="shared" si="6"/>
        <v>243</v>
      </c>
      <c r="W30" s="98">
        <f t="shared" si="6"/>
        <v>6872</v>
      </c>
      <c r="X30" s="98">
        <f t="shared" si="6"/>
        <v>3245</v>
      </c>
      <c r="Y30" s="98">
        <f t="shared" si="6"/>
        <v>-328</v>
      </c>
      <c r="Z30" s="98">
        <f t="shared" si="6"/>
        <v>2785</v>
      </c>
      <c r="AA30" s="98">
        <f t="shared" si="6"/>
        <v>-397</v>
      </c>
      <c r="AB30" s="98">
        <f t="shared" si="6"/>
        <v>1172</v>
      </c>
      <c r="AC30" s="98">
        <f t="shared" si="6"/>
        <v>397</v>
      </c>
      <c r="AD30" s="55">
        <f t="shared" si="4"/>
        <v>2025</v>
      </c>
    </row>
    <row r="31" spans="1:30"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42"/>
      <c r="AD31" s="55"/>
    </row>
    <row r="32" spans="1:30" s="32" customFormat="1" ht="15" customHeight="1" x14ac:dyDescent="0.25">
      <c r="A32" s="55"/>
      <c r="B32" s="135" t="s">
        <v>737</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7"/>
      <c r="AD32" s="55"/>
    </row>
    <row r="33" spans="1:30" s="22" customFormat="1" ht="15" customHeight="1" x14ac:dyDescent="0.2">
      <c r="A33" s="54"/>
      <c r="B33" s="23" t="s">
        <v>388</v>
      </c>
      <c r="C33" s="24" t="s">
        <v>405</v>
      </c>
      <c r="D33" s="24" t="s">
        <v>657</v>
      </c>
      <c r="E33" s="24" t="s">
        <v>658</v>
      </c>
      <c r="F33" s="24" t="s">
        <v>659</v>
      </c>
      <c r="G33" s="24" t="s">
        <v>406</v>
      </c>
      <c r="H33" s="24" t="s">
        <v>660</v>
      </c>
      <c r="I33" s="24" t="s">
        <v>407</v>
      </c>
      <c r="J33" s="24" t="s">
        <v>408</v>
      </c>
      <c r="K33" s="24" t="s">
        <v>409</v>
      </c>
      <c r="L33" s="24" t="s">
        <v>410</v>
      </c>
      <c r="M33" s="24" t="s">
        <v>411</v>
      </c>
      <c r="N33" s="24" t="s">
        <v>412</v>
      </c>
      <c r="O33" s="26" t="s">
        <v>413</v>
      </c>
      <c r="P33" s="26" t="s">
        <v>393</v>
      </c>
      <c r="Q33" s="26" t="s">
        <v>414</v>
      </c>
      <c r="R33" s="26" t="s">
        <v>661</v>
      </c>
      <c r="S33" s="26" t="s">
        <v>662</v>
      </c>
      <c r="T33" s="26" t="s">
        <v>663</v>
      </c>
      <c r="U33" s="26" t="s">
        <v>415</v>
      </c>
      <c r="V33" s="26" t="s">
        <v>664</v>
      </c>
      <c r="W33" s="26" t="s">
        <v>416</v>
      </c>
      <c r="X33" s="26" t="s">
        <v>417</v>
      </c>
      <c r="Y33" s="26" t="s">
        <v>418</v>
      </c>
      <c r="Z33" s="26" t="s">
        <v>419</v>
      </c>
      <c r="AA33" s="26" t="s">
        <v>420</v>
      </c>
      <c r="AB33" s="26" t="s">
        <v>421</v>
      </c>
      <c r="AC33" s="27" t="s">
        <v>422</v>
      </c>
      <c r="AD33" s="54" t="s">
        <v>63</v>
      </c>
    </row>
    <row r="34" spans="1:30" s="41" customFormat="1" ht="15" customHeight="1" x14ac:dyDescent="0.25">
      <c r="A34" s="55">
        <v>2022</v>
      </c>
      <c r="B34" s="98">
        <v>151441</v>
      </c>
      <c r="C34" s="98">
        <v>85441</v>
      </c>
      <c r="D34" s="96">
        <v>129342</v>
      </c>
      <c r="E34" s="96">
        <v>106208</v>
      </c>
      <c r="F34" s="98">
        <v>23134</v>
      </c>
      <c r="G34" s="98">
        <v>54574</v>
      </c>
      <c r="H34" s="98">
        <v>7733</v>
      </c>
      <c r="I34" s="98">
        <v>66000</v>
      </c>
      <c r="J34" s="98">
        <v>35520</v>
      </c>
      <c r="K34" s="98">
        <v>-11169</v>
      </c>
      <c r="L34" s="98">
        <v>17513</v>
      </c>
      <c r="M34" s="98">
        <v>16690</v>
      </c>
      <c r="N34" s="98">
        <v>1080</v>
      </c>
      <c r="O34" s="98">
        <v>6368</v>
      </c>
      <c r="P34" s="98">
        <v>71521</v>
      </c>
      <c r="Q34" s="98">
        <v>31495</v>
      </c>
      <c r="R34" s="96">
        <v>84695</v>
      </c>
      <c r="S34" s="96">
        <v>67102</v>
      </c>
      <c r="T34" s="98">
        <v>17593</v>
      </c>
      <c r="U34" s="98">
        <v>11827</v>
      </c>
      <c r="V34" s="98">
        <v>2075</v>
      </c>
      <c r="W34" s="98">
        <v>40027</v>
      </c>
      <c r="X34" s="98">
        <v>1911</v>
      </c>
      <c r="Y34" s="98">
        <v>18368</v>
      </c>
      <c r="Z34" s="98">
        <v>10549</v>
      </c>
      <c r="AA34" s="98">
        <v>441</v>
      </c>
      <c r="AB34" s="98">
        <v>7156</v>
      </c>
      <c r="AC34" s="98">
        <v>1602</v>
      </c>
      <c r="AD34" s="55">
        <f t="shared" si="2"/>
        <v>2022</v>
      </c>
    </row>
    <row r="35" spans="1:30" s="41" customFormat="1" ht="15" customHeight="1" x14ac:dyDescent="0.25">
      <c r="A35" s="55">
        <v>2023</v>
      </c>
      <c r="B35" s="98">
        <v>107748</v>
      </c>
      <c r="C35" s="98">
        <v>49400</v>
      </c>
      <c r="D35" s="96">
        <v>104921</v>
      </c>
      <c r="E35" s="96">
        <v>95063</v>
      </c>
      <c r="F35" s="98">
        <v>9858</v>
      </c>
      <c r="G35" s="98">
        <v>34845</v>
      </c>
      <c r="H35" s="98">
        <v>4696</v>
      </c>
      <c r="I35" s="98">
        <v>58349</v>
      </c>
      <c r="J35" s="98">
        <v>35767</v>
      </c>
      <c r="K35" s="98">
        <v>4410</v>
      </c>
      <c r="L35" s="98">
        <v>14946</v>
      </c>
      <c r="M35" s="98">
        <v>4890</v>
      </c>
      <c r="N35" s="98">
        <v>-251</v>
      </c>
      <c r="O35" s="98">
        <v>-1414</v>
      </c>
      <c r="P35" s="98">
        <v>84088</v>
      </c>
      <c r="Q35" s="98">
        <v>50972</v>
      </c>
      <c r="R35" s="96">
        <v>71336</v>
      </c>
      <c r="S35" s="96">
        <v>33567</v>
      </c>
      <c r="T35" s="98">
        <v>37769</v>
      </c>
      <c r="U35" s="98">
        <v>12016</v>
      </c>
      <c r="V35" s="98">
        <v>1187</v>
      </c>
      <c r="W35" s="98">
        <v>33115</v>
      </c>
      <c r="X35" s="98">
        <v>-3288</v>
      </c>
      <c r="Y35" s="98">
        <v>3387</v>
      </c>
      <c r="Z35" s="98">
        <v>33663</v>
      </c>
      <c r="AA35" s="98">
        <v>-2661</v>
      </c>
      <c r="AB35" s="98">
        <v>4365</v>
      </c>
      <c r="AC35" s="98">
        <v>-2350</v>
      </c>
      <c r="AD35" s="55">
        <f t="shared" si="2"/>
        <v>2023</v>
      </c>
    </row>
    <row r="36" spans="1:30" s="41" customFormat="1" ht="15" customHeight="1" x14ac:dyDescent="0.25">
      <c r="A36" s="55">
        <v>2024</v>
      </c>
      <c r="B36" s="98">
        <v>80193</v>
      </c>
      <c r="C36" s="98">
        <v>62879</v>
      </c>
      <c r="D36" s="96">
        <v>82424</v>
      </c>
      <c r="E36" s="96">
        <v>70618</v>
      </c>
      <c r="F36" s="98">
        <v>11805</v>
      </c>
      <c r="G36" s="98">
        <v>48640</v>
      </c>
      <c r="H36" s="98">
        <v>2434</v>
      </c>
      <c r="I36" s="98">
        <v>17315</v>
      </c>
      <c r="J36" s="98">
        <v>8743</v>
      </c>
      <c r="K36" s="98">
        <v>1252</v>
      </c>
      <c r="L36" s="98">
        <v>15502</v>
      </c>
      <c r="M36" s="98">
        <v>-10515</v>
      </c>
      <c r="N36" s="98">
        <v>3288</v>
      </c>
      <c r="O36" s="98">
        <v>-954</v>
      </c>
      <c r="P36" s="98">
        <v>57351</v>
      </c>
      <c r="Q36" s="98">
        <v>54037</v>
      </c>
      <c r="R36" s="96">
        <v>51124</v>
      </c>
      <c r="S36" s="96">
        <v>15633</v>
      </c>
      <c r="T36" s="98">
        <v>35491</v>
      </c>
      <c r="U36" s="98">
        <v>16547</v>
      </c>
      <c r="V36" s="98">
        <v>1999</v>
      </c>
      <c r="W36" s="98">
        <v>3313</v>
      </c>
      <c r="X36" s="98">
        <v>-5020</v>
      </c>
      <c r="Y36" s="98">
        <v>32798</v>
      </c>
      <c r="Z36" s="98">
        <v>-21181</v>
      </c>
      <c r="AA36" s="98">
        <v>58</v>
      </c>
      <c r="AB36" s="98">
        <v>-2993</v>
      </c>
      <c r="AC36" s="98">
        <v>-349</v>
      </c>
      <c r="AD36" s="55">
        <f t="shared" si="2"/>
        <v>2024</v>
      </c>
    </row>
    <row r="37" spans="1:30" s="41" customFormat="1" ht="15" customHeight="1" x14ac:dyDescent="0.25">
      <c r="A37" s="55">
        <v>2025</v>
      </c>
      <c r="B37" s="98">
        <v>97536</v>
      </c>
      <c r="C37" s="98">
        <v>78045</v>
      </c>
      <c r="D37" s="96">
        <v>67718</v>
      </c>
      <c r="E37" s="96">
        <v>56929</v>
      </c>
      <c r="F37" s="98">
        <v>10788</v>
      </c>
      <c r="G37" s="98">
        <v>65194</v>
      </c>
      <c r="H37" s="98">
        <v>2063</v>
      </c>
      <c r="I37" s="98">
        <v>19490</v>
      </c>
      <c r="J37" s="98">
        <v>6588</v>
      </c>
      <c r="K37" s="98">
        <v>698</v>
      </c>
      <c r="L37" s="98">
        <v>7268</v>
      </c>
      <c r="M37" s="98">
        <v>2394</v>
      </c>
      <c r="N37" s="98">
        <v>240</v>
      </c>
      <c r="O37" s="98">
        <v>2302</v>
      </c>
      <c r="P37" s="98">
        <v>86145</v>
      </c>
      <c r="Q37" s="98">
        <v>54367</v>
      </c>
      <c r="R37" s="96">
        <v>53876</v>
      </c>
      <c r="S37" s="96">
        <v>20681</v>
      </c>
      <c r="T37" s="98">
        <v>33195</v>
      </c>
      <c r="U37" s="98">
        <v>19359</v>
      </c>
      <c r="V37" s="98">
        <v>1814</v>
      </c>
      <c r="W37" s="98">
        <v>31777</v>
      </c>
      <c r="X37" s="98">
        <v>8709</v>
      </c>
      <c r="Y37" s="98">
        <v>11312</v>
      </c>
      <c r="Z37" s="98">
        <v>7967</v>
      </c>
      <c r="AA37" s="98">
        <v>206</v>
      </c>
      <c r="AB37" s="98">
        <v>885</v>
      </c>
      <c r="AC37" s="98">
        <v>2699</v>
      </c>
      <c r="AD37" s="55">
        <f t="shared" si="2"/>
        <v>2025</v>
      </c>
    </row>
    <row r="38" spans="1:30" ht="15" customHeight="1" x14ac:dyDescent="0.2">
      <c r="A38" s="55"/>
      <c r="B38" s="6"/>
      <c r="C38" s="6"/>
      <c r="D38" s="6"/>
      <c r="E38" s="6"/>
      <c r="F38" s="6"/>
      <c r="G38" s="6"/>
      <c r="H38" s="6"/>
      <c r="I38" s="6"/>
      <c r="J38" s="6"/>
      <c r="K38" s="6"/>
      <c r="L38" s="6"/>
      <c r="M38" s="6"/>
      <c r="N38" s="6"/>
      <c r="O38" s="4"/>
      <c r="P38" s="4"/>
      <c r="Q38" s="4"/>
      <c r="R38" s="4"/>
      <c r="S38" s="4"/>
      <c r="T38" s="4"/>
      <c r="U38" s="4"/>
      <c r="V38" s="4"/>
      <c r="W38" s="4"/>
      <c r="X38" s="4"/>
      <c r="Y38" s="4"/>
      <c r="Z38" s="4"/>
      <c r="AA38" s="4"/>
      <c r="AB38" s="4"/>
      <c r="AC38" s="4"/>
      <c r="AD38" s="58"/>
    </row>
    <row r="39" spans="1:30" s="21" customFormat="1" ht="45" customHeight="1" x14ac:dyDescent="0.25">
      <c r="A39" s="55"/>
      <c r="B39" s="111" t="s">
        <v>854</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62"/>
    </row>
    <row r="40" spans="1:30" ht="15" customHeight="1" x14ac:dyDescent="0.2">
      <c r="A40" s="55"/>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58"/>
    </row>
  </sheetData>
  <mergeCells count="44">
    <mergeCell ref="B8:O8"/>
    <mergeCell ref="B9:B15"/>
    <mergeCell ref="C9:H9"/>
    <mergeCell ref="I9:O9"/>
    <mergeCell ref="C10:C15"/>
    <mergeCell ref="D10:F10"/>
    <mergeCell ref="G10:G15"/>
    <mergeCell ref="H10:H15"/>
    <mergeCell ref="I10:I15"/>
    <mergeCell ref="J10:L10"/>
    <mergeCell ref="D11:D15"/>
    <mergeCell ref="E11:E15"/>
    <mergeCell ref="L11:L15"/>
    <mergeCell ref="F11:F15"/>
    <mergeCell ref="J11:J15"/>
    <mergeCell ref="P8:AC8"/>
    <mergeCell ref="P9:P15"/>
    <mergeCell ref="Q9:V9"/>
    <mergeCell ref="W9:AC9"/>
    <mergeCell ref="Q10:Q15"/>
    <mergeCell ref="R10:T10"/>
    <mergeCell ref="U10:U15"/>
    <mergeCell ref="V10:V15"/>
    <mergeCell ref="W10:W15"/>
    <mergeCell ref="X10:Z10"/>
    <mergeCell ref="R11:R15"/>
    <mergeCell ref="S11:S15"/>
    <mergeCell ref="T11:T15"/>
    <mergeCell ref="X11:X15"/>
    <mergeCell ref="Y11:Y15"/>
    <mergeCell ref="B39:AC39"/>
    <mergeCell ref="B18:AC18"/>
    <mergeCell ref="B25:AC25"/>
    <mergeCell ref="B32:AC32"/>
    <mergeCell ref="K11:K15"/>
    <mergeCell ref="M10:O11"/>
    <mergeCell ref="M12:M15"/>
    <mergeCell ref="N12:N15"/>
    <mergeCell ref="O12:O15"/>
    <mergeCell ref="AA10:AC11"/>
    <mergeCell ref="AA12:AA15"/>
    <mergeCell ref="AB12:AB15"/>
    <mergeCell ref="AC12:AC15"/>
    <mergeCell ref="Z11:Z15"/>
  </mergeCells>
  <conditionalFormatting sqref="B5">
    <cfRule type="expression" dxfId="31" priority="1">
      <formula>SEARCH("___",#REF!)</formula>
    </cfRule>
  </conditionalFormatting>
  <conditionalFormatting sqref="B16:AC16">
    <cfRule type="expression" dxfId="30" priority="5">
      <formula>SEARCH("___",#REF!)</formula>
    </cfRule>
  </conditionalFormatting>
  <conditionalFormatting sqref="B27:AC30">
    <cfRule type="expression" dxfId="29" priority="2">
      <formula>SEARCH("___",#REF!)</formula>
    </cfRule>
  </conditionalFormatting>
  <printOptions horizontalCentered="1"/>
  <pageMargins left="0.19685039370078741" right="0.19685039370078741" top="1.3779527559055118" bottom="0.59055118110236227" header="0.19685039370078741" footer="0.19685039370078741"/>
  <pageSetup paperSize="9" scale="4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7">
    <tabColor theme="4"/>
    <outlinePr summaryBelow="0" summaryRight="0"/>
    <pageSetUpPr fitToPage="1"/>
  </sheetPr>
  <dimension ref="A1:AA40"/>
  <sheetViews>
    <sheetView showGridLines="0" zoomScale="90" zoomScaleNormal="90" zoomScaleSheetLayoutView="100" workbookViewId="0"/>
  </sheetViews>
  <sheetFormatPr baseColWidth="10" defaultRowHeight="13.5" customHeight="1" x14ac:dyDescent="0.2"/>
  <cols>
    <col min="1" max="1" width="7.7109375" style="19" customWidth="1"/>
    <col min="2" max="26" width="10.7109375" style="1" customWidth="1"/>
    <col min="27" max="27" width="7.7109375" style="18" customWidth="1"/>
    <col min="28" max="16384" width="11.42578125" style="1"/>
  </cols>
  <sheetData>
    <row r="1" spans="1:27"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3"/>
      <c r="Z1" s="83"/>
      <c r="AA1" s="84"/>
    </row>
    <row r="2" spans="1:27"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3"/>
      <c r="Y2" s="83"/>
      <c r="Z2" s="83"/>
      <c r="AA2" s="84"/>
    </row>
    <row r="3" spans="1:27"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3"/>
      <c r="Y3" s="83"/>
      <c r="Z3" s="83"/>
      <c r="AA3" s="84"/>
    </row>
    <row r="4" spans="1:27"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3"/>
      <c r="Y4" s="83"/>
      <c r="Z4" s="83"/>
      <c r="AA4" s="84"/>
    </row>
    <row r="5" spans="1:27" s="91" customFormat="1" ht="15" customHeight="1" x14ac:dyDescent="0.2">
      <c r="A5" s="89"/>
      <c r="B5" s="88" t="s">
        <v>855</v>
      </c>
      <c r="C5" s="88"/>
      <c r="D5" s="88"/>
      <c r="E5" s="88"/>
      <c r="F5" s="88"/>
      <c r="G5" s="88"/>
      <c r="H5" s="88"/>
      <c r="I5" s="88"/>
      <c r="J5" s="88"/>
      <c r="K5" s="88"/>
      <c r="L5" s="88"/>
      <c r="M5" s="88"/>
      <c r="N5" s="88"/>
      <c r="O5" s="88"/>
      <c r="P5" s="88"/>
      <c r="Q5" s="88"/>
      <c r="R5" s="88"/>
      <c r="S5" s="88"/>
      <c r="T5" s="88"/>
      <c r="U5" s="88"/>
      <c r="V5" s="88"/>
      <c r="W5" s="88"/>
      <c r="X5" s="88"/>
      <c r="Y5" s="88"/>
      <c r="Z5" s="88"/>
      <c r="AA5" s="90"/>
    </row>
    <row r="6" spans="1:27"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3"/>
      <c r="Y6" s="83"/>
      <c r="Z6" s="83"/>
      <c r="AA6" s="84"/>
    </row>
    <row r="7" spans="1:27" ht="15" customHeight="1" x14ac:dyDescent="0.2">
      <c r="A7" s="55"/>
      <c r="B7" s="4" t="s">
        <v>712</v>
      </c>
      <c r="C7" s="4"/>
      <c r="D7" s="4"/>
      <c r="E7" s="4"/>
      <c r="F7" s="4"/>
      <c r="G7" s="4"/>
      <c r="H7" s="4"/>
      <c r="I7" s="4"/>
      <c r="J7" s="4"/>
      <c r="K7" s="4"/>
      <c r="L7" s="4"/>
      <c r="M7" s="4"/>
      <c r="N7" s="4"/>
      <c r="O7" s="4"/>
      <c r="P7" s="4"/>
      <c r="Q7" s="4"/>
      <c r="R7" s="4"/>
      <c r="S7" s="4"/>
      <c r="T7" s="4"/>
      <c r="U7" s="4"/>
      <c r="V7" s="4"/>
      <c r="W7" s="4"/>
      <c r="X7" s="4"/>
      <c r="Y7" s="4"/>
      <c r="Z7" s="63" t="str">
        <f>M1_T1A!Z7</f>
        <v>Update: March 2026</v>
      </c>
      <c r="AA7" s="58"/>
    </row>
    <row r="8" spans="1:27" ht="15" customHeight="1" x14ac:dyDescent="0.2">
      <c r="A8" s="55"/>
      <c r="B8" s="116" t="s">
        <v>723</v>
      </c>
      <c r="C8" s="128" t="s">
        <v>856</v>
      </c>
      <c r="D8" s="129"/>
      <c r="E8" s="129"/>
      <c r="F8" s="129"/>
      <c r="G8" s="129"/>
      <c r="H8" s="129"/>
      <c r="I8" s="129"/>
      <c r="J8" s="129"/>
      <c r="K8" s="129"/>
      <c r="L8" s="129"/>
      <c r="M8" s="129"/>
      <c r="N8" s="129"/>
      <c r="O8" s="129"/>
      <c r="P8" s="129"/>
      <c r="Q8" s="129"/>
      <c r="R8" s="129"/>
      <c r="S8" s="129"/>
      <c r="T8" s="129"/>
      <c r="U8" s="129"/>
      <c r="V8" s="129"/>
      <c r="W8" s="129"/>
      <c r="X8" s="129"/>
      <c r="Y8" s="129"/>
      <c r="Z8" s="129"/>
      <c r="AA8" s="58"/>
    </row>
    <row r="9" spans="1:27" ht="15" customHeight="1" x14ac:dyDescent="0.2">
      <c r="A9" s="55"/>
      <c r="B9" s="116"/>
      <c r="C9" s="116" t="s">
        <v>731</v>
      </c>
      <c r="D9" s="116"/>
      <c r="E9" s="116"/>
      <c r="F9" s="116" t="s">
        <v>857</v>
      </c>
      <c r="G9" s="116"/>
      <c r="H9" s="116"/>
      <c r="I9" s="116" t="s">
        <v>858</v>
      </c>
      <c r="J9" s="116"/>
      <c r="K9" s="116"/>
      <c r="L9" s="116"/>
      <c r="M9" s="116"/>
      <c r="N9" s="116"/>
      <c r="O9" s="116" t="s">
        <v>859</v>
      </c>
      <c r="P9" s="116"/>
      <c r="Q9" s="116"/>
      <c r="R9" s="116" t="s">
        <v>860</v>
      </c>
      <c r="S9" s="116"/>
      <c r="T9" s="116"/>
      <c r="U9" s="116"/>
      <c r="V9" s="116"/>
      <c r="W9" s="116"/>
      <c r="X9" s="116"/>
      <c r="Y9" s="116"/>
      <c r="Z9" s="116"/>
      <c r="AA9" s="58"/>
    </row>
    <row r="10" spans="1:27" ht="15" customHeight="1" x14ac:dyDescent="0.2">
      <c r="A10" s="55"/>
      <c r="B10" s="116"/>
      <c r="C10" s="116" t="s">
        <v>861</v>
      </c>
      <c r="D10" s="116" t="s">
        <v>862</v>
      </c>
      <c r="E10" s="116" t="s">
        <v>848</v>
      </c>
      <c r="F10" s="116" t="s">
        <v>861</v>
      </c>
      <c r="G10" s="116" t="s">
        <v>862</v>
      </c>
      <c r="H10" s="116" t="s">
        <v>848</v>
      </c>
      <c r="I10" s="116" t="s">
        <v>861</v>
      </c>
      <c r="J10" s="116" t="s">
        <v>862</v>
      </c>
      <c r="K10" s="116" t="s">
        <v>848</v>
      </c>
      <c r="L10" s="116" t="s">
        <v>863</v>
      </c>
      <c r="M10" s="116"/>
      <c r="N10" s="116"/>
      <c r="O10" s="116" t="s">
        <v>861</v>
      </c>
      <c r="P10" s="116" t="s">
        <v>862</v>
      </c>
      <c r="Q10" s="116" t="s">
        <v>848</v>
      </c>
      <c r="R10" s="116" t="s">
        <v>731</v>
      </c>
      <c r="S10" s="116"/>
      <c r="T10" s="116"/>
      <c r="U10" s="116" t="s">
        <v>864</v>
      </c>
      <c r="V10" s="116"/>
      <c r="W10" s="116"/>
      <c r="X10" s="116" t="s">
        <v>865</v>
      </c>
      <c r="Y10" s="116"/>
      <c r="Z10" s="116"/>
      <c r="AA10" s="58"/>
    </row>
    <row r="11" spans="1:27" ht="15" customHeight="1" x14ac:dyDescent="0.2">
      <c r="A11" s="55"/>
      <c r="B11" s="116"/>
      <c r="C11" s="116"/>
      <c r="D11" s="116"/>
      <c r="E11" s="116"/>
      <c r="F11" s="116"/>
      <c r="G11" s="116"/>
      <c r="H11" s="116"/>
      <c r="I11" s="116"/>
      <c r="J11" s="116"/>
      <c r="K11" s="116"/>
      <c r="L11" s="116" t="s">
        <v>861</v>
      </c>
      <c r="M11" s="116" t="s">
        <v>862</v>
      </c>
      <c r="N11" s="116" t="s">
        <v>848</v>
      </c>
      <c r="O11" s="116"/>
      <c r="P11" s="116"/>
      <c r="Q11" s="116"/>
      <c r="R11" s="116" t="s">
        <v>861</v>
      </c>
      <c r="S11" s="116" t="s">
        <v>862</v>
      </c>
      <c r="T11" s="116" t="s">
        <v>848</v>
      </c>
      <c r="U11" s="116" t="s">
        <v>861</v>
      </c>
      <c r="V11" s="116" t="s">
        <v>862</v>
      </c>
      <c r="W11" s="116" t="s">
        <v>848</v>
      </c>
      <c r="X11" s="116" t="s">
        <v>861</v>
      </c>
      <c r="Y11" s="116" t="s">
        <v>862</v>
      </c>
      <c r="Z11" s="116" t="s">
        <v>848</v>
      </c>
      <c r="AA11" s="58"/>
    </row>
    <row r="12" spans="1:27" ht="15" customHeight="1" x14ac:dyDescent="0.2">
      <c r="A12" s="5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58"/>
    </row>
    <row r="13" spans="1:27" ht="15" customHeight="1" x14ac:dyDescent="0.2">
      <c r="A13" s="5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58"/>
    </row>
    <row r="14" spans="1:27" ht="15" customHeight="1" x14ac:dyDescent="0.2">
      <c r="A14" s="5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58"/>
    </row>
    <row r="15" spans="1:27" ht="15" customHeight="1" x14ac:dyDescent="0.2">
      <c r="A15" s="55"/>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58"/>
    </row>
    <row r="16" spans="1:27" s="30" customFormat="1" ht="15" customHeight="1" x14ac:dyDescent="0.2">
      <c r="A16" s="61"/>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9" t="s">
        <v>31</v>
      </c>
      <c r="X16" s="9" t="s">
        <v>32</v>
      </c>
      <c r="Y16" s="9" t="s">
        <v>33</v>
      </c>
      <c r="Z16" s="9" t="s">
        <v>34</v>
      </c>
      <c r="AA16" s="58"/>
    </row>
    <row r="17" spans="1:27" ht="15" customHeight="1" x14ac:dyDescent="0.2">
      <c r="A17" s="55"/>
      <c r="B17" s="2"/>
      <c r="C17" s="3"/>
      <c r="D17" s="3"/>
      <c r="E17" s="3"/>
      <c r="F17" s="3"/>
      <c r="G17" s="3"/>
      <c r="H17" s="3"/>
      <c r="I17" s="3"/>
      <c r="J17" s="3"/>
      <c r="K17" s="3"/>
      <c r="L17" s="3"/>
      <c r="M17" s="3"/>
      <c r="N17" s="3"/>
      <c r="O17" s="4"/>
      <c r="P17" s="4"/>
      <c r="Q17" s="4"/>
      <c r="R17" s="4"/>
      <c r="S17" s="4"/>
      <c r="T17" s="4"/>
      <c r="U17" s="4"/>
      <c r="V17" s="4"/>
      <c r="W17" s="4"/>
      <c r="X17" s="4"/>
      <c r="Y17" s="4"/>
      <c r="Z17" s="4"/>
      <c r="AA17" s="58"/>
    </row>
    <row r="18" spans="1:27" s="32" customFormat="1" ht="15" customHeight="1" x14ac:dyDescent="0.25">
      <c r="A18" s="55"/>
      <c r="B18" s="135" t="s">
        <v>735</v>
      </c>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55"/>
    </row>
    <row r="19" spans="1:27" s="22" customFormat="1" ht="15" customHeight="1" x14ac:dyDescent="0.2">
      <c r="A19" s="54"/>
      <c r="B19" s="28" t="s">
        <v>105</v>
      </c>
      <c r="C19" s="26" t="s">
        <v>456</v>
      </c>
      <c r="D19" s="26" t="s">
        <v>457</v>
      </c>
      <c r="E19" s="26" t="s">
        <v>398</v>
      </c>
      <c r="F19" s="26" t="s">
        <v>458</v>
      </c>
      <c r="G19" s="26" t="s">
        <v>459</v>
      </c>
      <c r="H19" s="26" t="s">
        <v>460</v>
      </c>
      <c r="I19" s="26" t="s">
        <v>461</v>
      </c>
      <c r="J19" s="26" t="s">
        <v>462</v>
      </c>
      <c r="K19" s="26" t="s">
        <v>463</v>
      </c>
      <c r="L19" s="26" t="s">
        <v>464</v>
      </c>
      <c r="M19" s="26" t="s">
        <v>465</v>
      </c>
      <c r="N19" s="26" t="s">
        <v>466</v>
      </c>
      <c r="O19" s="26" t="s">
        <v>467</v>
      </c>
      <c r="P19" s="26" t="s">
        <v>468</v>
      </c>
      <c r="Q19" s="27" t="s">
        <v>469</v>
      </c>
      <c r="R19" s="26" t="s">
        <v>681</v>
      </c>
      <c r="S19" s="26" t="s">
        <v>682</v>
      </c>
      <c r="T19" s="26" t="s">
        <v>470</v>
      </c>
      <c r="U19" s="26" t="s">
        <v>683</v>
      </c>
      <c r="V19" s="26" t="s">
        <v>684</v>
      </c>
      <c r="W19" s="26" t="s">
        <v>685</v>
      </c>
      <c r="X19" s="26" t="s">
        <v>686</v>
      </c>
      <c r="Y19" s="26" t="s">
        <v>687</v>
      </c>
      <c r="Z19" s="26" t="s">
        <v>688</v>
      </c>
      <c r="AA19" s="57" t="s">
        <v>63</v>
      </c>
    </row>
    <row r="20" spans="1:27" s="41" customFormat="1" ht="15" customHeight="1" x14ac:dyDescent="0.25">
      <c r="A20" s="55">
        <v>2022</v>
      </c>
      <c r="B20" s="98">
        <v>13820</v>
      </c>
      <c r="C20" s="97">
        <v>17007697</v>
      </c>
      <c r="D20" s="97">
        <v>16996128</v>
      </c>
      <c r="E20" s="98">
        <v>11568</v>
      </c>
      <c r="F20" s="97">
        <v>7097086</v>
      </c>
      <c r="G20" s="97">
        <v>7112283</v>
      </c>
      <c r="H20" s="98">
        <v>-15196</v>
      </c>
      <c r="I20" s="97">
        <v>925687</v>
      </c>
      <c r="J20" s="97">
        <v>893388</v>
      </c>
      <c r="K20" s="98">
        <v>32299</v>
      </c>
      <c r="L20" s="97">
        <v>171985</v>
      </c>
      <c r="M20" s="97">
        <v>168597</v>
      </c>
      <c r="N20" s="98">
        <v>3388</v>
      </c>
      <c r="O20" s="97">
        <v>2336958</v>
      </c>
      <c r="P20" s="97">
        <v>2320701</v>
      </c>
      <c r="Q20" s="98">
        <v>16257</v>
      </c>
      <c r="R20" s="97">
        <v>6647966</v>
      </c>
      <c r="S20" s="97">
        <v>6669756</v>
      </c>
      <c r="T20" s="98">
        <v>-21791</v>
      </c>
      <c r="U20" s="97">
        <v>5147346</v>
      </c>
      <c r="V20" s="97">
        <v>5158140</v>
      </c>
      <c r="W20" s="98">
        <v>-10794</v>
      </c>
      <c r="X20" s="97">
        <v>1496126</v>
      </c>
      <c r="Y20" s="97">
        <v>1511616</v>
      </c>
      <c r="Z20" s="98">
        <v>-15490</v>
      </c>
      <c r="AA20" s="55">
        <f t="shared" ref="AA20:AA23" si="0">A20</f>
        <v>2022</v>
      </c>
    </row>
    <row r="21" spans="1:27" s="41" customFormat="1" ht="15" customHeight="1" x14ac:dyDescent="0.25">
      <c r="A21" s="55">
        <v>2023</v>
      </c>
      <c r="B21" s="98">
        <v>2170</v>
      </c>
      <c r="C21" s="97">
        <v>17013557</v>
      </c>
      <c r="D21" s="97">
        <v>16858867</v>
      </c>
      <c r="E21" s="98">
        <v>154690</v>
      </c>
      <c r="F21" s="97">
        <v>6075502</v>
      </c>
      <c r="G21" s="97">
        <v>6080350</v>
      </c>
      <c r="H21" s="98">
        <v>-4848</v>
      </c>
      <c r="I21" s="97">
        <v>801307</v>
      </c>
      <c r="J21" s="97">
        <v>771777</v>
      </c>
      <c r="K21" s="98">
        <v>29530</v>
      </c>
      <c r="L21" s="97">
        <v>193031</v>
      </c>
      <c r="M21" s="97">
        <v>188369</v>
      </c>
      <c r="N21" s="98">
        <v>4663</v>
      </c>
      <c r="O21" s="97">
        <v>2446793</v>
      </c>
      <c r="P21" s="97">
        <v>2440277</v>
      </c>
      <c r="Q21" s="98">
        <v>6516</v>
      </c>
      <c r="R21" s="97">
        <v>7689954</v>
      </c>
      <c r="S21" s="97">
        <v>7566463</v>
      </c>
      <c r="T21" s="98">
        <v>123492</v>
      </c>
      <c r="U21" s="97">
        <v>6141719</v>
      </c>
      <c r="V21" s="97">
        <v>6035988</v>
      </c>
      <c r="W21" s="98">
        <v>105731</v>
      </c>
      <c r="X21" s="97">
        <v>1537620</v>
      </c>
      <c r="Y21" s="97">
        <v>1530475</v>
      </c>
      <c r="Z21" s="98">
        <v>7146</v>
      </c>
      <c r="AA21" s="55">
        <f t="shared" si="0"/>
        <v>2023</v>
      </c>
    </row>
    <row r="22" spans="1:27" s="41" customFormat="1" ht="15" customHeight="1" x14ac:dyDescent="0.25">
      <c r="A22" s="55">
        <v>2024</v>
      </c>
      <c r="B22" s="98">
        <v>31411</v>
      </c>
      <c r="C22" s="97">
        <v>22609846</v>
      </c>
      <c r="D22" s="97">
        <v>22390036</v>
      </c>
      <c r="E22" s="98">
        <v>219810</v>
      </c>
      <c r="F22" s="97">
        <v>7114655</v>
      </c>
      <c r="G22" s="97">
        <v>7109871</v>
      </c>
      <c r="H22" s="98">
        <v>4784</v>
      </c>
      <c r="I22" s="97">
        <v>1029760</v>
      </c>
      <c r="J22" s="97">
        <v>917678</v>
      </c>
      <c r="K22" s="98">
        <v>112082</v>
      </c>
      <c r="L22" s="97">
        <v>259411</v>
      </c>
      <c r="M22" s="97">
        <v>218962</v>
      </c>
      <c r="N22" s="98">
        <v>40449</v>
      </c>
      <c r="O22" s="97">
        <v>2777361</v>
      </c>
      <c r="P22" s="97">
        <v>2765536</v>
      </c>
      <c r="Q22" s="98">
        <v>11825</v>
      </c>
      <c r="R22" s="97">
        <v>11688070</v>
      </c>
      <c r="S22" s="97">
        <v>11596951</v>
      </c>
      <c r="T22" s="98">
        <v>91119</v>
      </c>
      <c r="U22" s="97">
        <v>9794565</v>
      </c>
      <c r="V22" s="97">
        <v>9727964</v>
      </c>
      <c r="W22" s="98">
        <v>66601</v>
      </c>
      <c r="X22" s="97">
        <v>1877453</v>
      </c>
      <c r="Y22" s="97">
        <v>1868987</v>
      </c>
      <c r="Z22" s="98">
        <v>8466</v>
      </c>
      <c r="AA22" s="55">
        <f t="shared" si="0"/>
        <v>2024</v>
      </c>
    </row>
    <row r="23" spans="1:27" s="41" customFormat="1" ht="15" customHeight="1" x14ac:dyDescent="0.25">
      <c r="A23" s="55">
        <v>2025</v>
      </c>
      <c r="B23" s="98">
        <v>53343</v>
      </c>
      <c r="C23" s="97">
        <v>23912210</v>
      </c>
      <c r="D23" s="97">
        <v>23632591</v>
      </c>
      <c r="E23" s="98">
        <v>279620</v>
      </c>
      <c r="F23" s="97">
        <v>8204856</v>
      </c>
      <c r="G23" s="97">
        <v>8204895</v>
      </c>
      <c r="H23" s="98">
        <v>-40</v>
      </c>
      <c r="I23" s="97">
        <v>1226457</v>
      </c>
      <c r="J23" s="97">
        <v>1104520</v>
      </c>
      <c r="K23" s="98">
        <v>121937</v>
      </c>
      <c r="L23" s="97">
        <v>266257</v>
      </c>
      <c r="M23" s="97">
        <v>250581</v>
      </c>
      <c r="N23" s="98">
        <v>15676</v>
      </c>
      <c r="O23" s="97">
        <v>2892813</v>
      </c>
      <c r="P23" s="97">
        <v>2900060</v>
      </c>
      <c r="Q23" s="98">
        <v>-7247</v>
      </c>
      <c r="R23" s="97">
        <v>11588084</v>
      </c>
      <c r="S23" s="97">
        <v>11423115</v>
      </c>
      <c r="T23" s="98">
        <v>164969</v>
      </c>
      <c r="U23" s="97">
        <v>9368262</v>
      </c>
      <c r="V23" s="97">
        <v>9223161</v>
      </c>
      <c r="W23" s="98">
        <v>145101</v>
      </c>
      <c r="X23" s="97">
        <v>2194850</v>
      </c>
      <c r="Y23" s="97">
        <v>2199953</v>
      </c>
      <c r="Z23" s="98">
        <v>-5103</v>
      </c>
      <c r="AA23" s="55">
        <f t="shared" si="0"/>
        <v>2025</v>
      </c>
    </row>
    <row r="24" spans="1:27" s="43" customFormat="1" ht="15" customHeight="1" x14ac:dyDescent="0.2">
      <c r="A24" s="55"/>
      <c r="B24" s="34"/>
      <c r="C24" s="35"/>
      <c r="D24" s="35"/>
      <c r="E24" s="35"/>
      <c r="F24" s="35"/>
      <c r="G24" s="35"/>
      <c r="H24" s="35"/>
      <c r="I24" s="35"/>
      <c r="J24" s="35"/>
      <c r="K24" s="35"/>
      <c r="L24" s="35"/>
      <c r="M24" s="35"/>
      <c r="N24" s="35"/>
      <c r="O24" s="35"/>
      <c r="P24" s="35"/>
      <c r="Q24" s="35"/>
      <c r="R24" s="35"/>
      <c r="S24" s="35"/>
      <c r="T24" s="35"/>
      <c r="U24" s="35"/>
      <c r="V24" s="35"/>
      <c r="W24" s="35"/>
      <c r="X24" s="35"/>
      <c r="Y24" s="35"/>
      <c r="Z24" s="35"/>
      <c r="AA24" s="55"/>
    </row>
    <row r="25" spans="1:27" s="32" customFormat="1" ht="15" customHeight="1" x14ac:dyDescent="0.25">
      <c r="A25" s="55"/>
      <c r="B25" s="135" t="s">
        <v>736</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55"/>
    </row>
    <row r="26" spans="1:27" s="22" customFormat="1" ht="15" customHeight="1" x14ac:dyDescent="0.2">
      <c r="A26" s="54"/>
      <c r="B26" s="28"/>
      <c r="C26" s="26"/>
      <c r="D26" s="26"/>
      <c r="E26" s="26"/>
      <c r="F26" s="26"/>
      <c r="G26" s="26"/>
      <c r="H26" s="26"/>
      <c r="I26" s="26"/>
      <c r="J26" s="26"/>
      <c r="K26" s="26"/>
      <c r="L26" s="26"/>
      <c r="M26" s="26"/>
      <c r="N26" s="26"/>
      <c r="O26" s="26"/>
      <c r="P26" s="26"/>
      <c r="Q26" s="26"/>
      <c r="R26" s="26"/>
      <c r="S26" s="26"/>
      <c r="T26" s="26"/>
      <c r="U26" s="26"/>
      <c r="V26" s="26"/>
      <c r="W26" s="26"/>
      <c r="X26" s="26"/>
      <c r="Y26" s="26"/>
      <c r="Z26" s="26"/>
      <c r="AA26" s="55"/>
    </row>
    <row r="27" spans="1:27" s="41" customFormat="1" ht="15" customHeight="1" x14ac:dyDescent="0.25">
      <c r="A27" s="55">
        <f>A20</f>
        <v>2022</v>
      </c>
      <c r="B27" s="98">
        <f t="shared" ref="B27:Z27" si="1">IF(B20="-",B34,IF(B34="-",-B20,IF(AND(B20="-",B34="-"),"-",IF(B34=B20,"-",IF(OR(B20=".",B34="."),".",B34-B20)))))</f>
        <v>-3012</v>
      </c>
      <c r="C27" s="98">
        <f t="shared" si="1"/>
        <v>-120033</v>
      </c>
      <c r="D27" s="98">
        <f t="shared" si="1"/>
        <v>-126649</v>
      </c>
      <c r="E27" s="98">
        <f t="shared" si="1"/>
        <v>6617</v>
      </c>
      <c r="F27" s="98">
        <f t="shared" si="1"/>
        <v>-13830</v>
      </c>
      <c r="G27" s="98">
        <f t="shared" si="1"/>
        <v>-14435</v>
      </c>
      <c r="H27" s="98">
        <f t="shared" si="1"/>
        <v>604</v>
      </c>
      <c r="I27" s="98">
        <f t="shared" si="1"/>
        <v>-2876</v>
      </c>
      <c r="J27" s="98">
        <f t="shared" si="1"/>
        <v>-4217</v>
      </c>
      <c r="K27" s="98">
        <f t="shared" si="1"/>
        <v>1341</v>
      </c>
      <c r="L27" s="98">
        <f t="shared" si="1"/>
        <v>323</v>
      </c>
      <c r="M27" s="98">
        <f t="shared" si="1"/>
        <v>48</v>
      </c>
      <c r="N27" s="98">
        <f t="shared" si="1"/>
        <v>275</v>
      </c>
      <c r="O27" s="98">
        <f t="shared" si="1"/>
        <v>-6100</v>
      </c>
      <c r="P27" s="98">
        <f t="shared" si="1"/>
        <v>-6794</v>
      </c>
      <c r="Q27" s="98">
        <f t="shared" si="1"/>
        <v>695</v>
      </c>
      <c r="R27" s="98">
        <f t="shared" si="1"/>
        <v>-97227</v>
      </c>
      <c r="S27" s="98">
        <f t="shared" si="1"/>
        <v>-101202</v>
      </c>
      <c r="T27" s="98">
        <f t="shared" si="1"/>
        <v>3976</v>
      </c>
      <c r="U27" s="98">
        <f t="shared" si="1"/>
        <v>-91551</v>
      </c>
      <c r="V27" s="98">
        <f t="shared" si="1"/>
        <v>-93597</v>
      </c>
      <c r="W27" s="98">
        <f t="shared" si="1"/>
        <v>2045</v>
      </c>
      <c r="X27" s="98">
        <f t="shared" si="1"/>
        <v>-5838</v>
      </c>
      <c r="Y27" s="98">
        <f t="shared" si="1"/>
        <v>-7606</v>
      </c>
      <c r="Z27" s="98">
        <f t="shared" si="1"/>
        <v>1768</v>
      </c>
      <c r="AA27" s="55">
        <f t="shared" ref="AA27" si="2">A27</f>
        <v>2022</v>
      </c>
    </row>
    <row r="28" spans="1:27" s="41" customFormat="1" ht="15" customHeight="1" x14ac:dyDescent="0.25">
      <c r="A28" s="55">
        <f>A21</f>
        <v>2023</v>
      </c>
      <c r="B28" s="98">
        <f t="shared" ref="B28:Z28" si="3">IF(B21="-",B35,IF(B35="-",-B21,IF(AND(B21="-",B35="-"),"-",IF(B35=B21,"-",IF(OR(B21=".",B35="."),".",B35-B21)))))</f>
        <v>-9765</v>
      </c>
      <c r="C28" s="98">
        <f t="shared" si="3"/>
        <v>-114078</v>
      </c>
      <c r="D28" s="98">
        <f t="shared" si="3"/>
        <v>-113917</v>
      </c>
      <c r="E28" s="98">
        <f t="shared" si="3"/>
        <v>-161</v>
      </c>
      <c r="F28" s="98">
        <f t="shared" si="3"/>
        <v>104825</v>
      </c>
      <c r="G28" s="98">
        <f t="shared" si="3"/>
        <v>104833</v>
      </c>
      <c r="H28" s="98">
        <f t="shared" si="3"/>
        <v>-8</v>
      </c>
      <c r="I28" s="98">
        <f t="shared" si="3"/>
        <v>4429</v>
      </c>
      <c r="J28" s="98">
        <f t="shared" si="3"/>
        <v>4569</v>
      </c>
      <c r="K28" s="98">
        <f t="shared" si="3"/>
        <v>-140</v>
      </c>
      <c r="L28" s="98">
        <f t="shared" si="3"/>
        <v>1073</v>
      </c>
      <c r="M28" s="98">
        <f t="shared" si="3"/>
        <v>1073</v>
      </c>
      <c r="N28" s="98">
        <f t="shared" si="3"/>
        <v>-2</v>
      </c>
      <c r="O28" s="98">
        <f t="shared" si="3"/>
        <v>-24633</v>
      </c>
      <c r="P28" s="98">
        <f t="shared" si="3"/>
        <v>-24633</v>
      </c>
      <c r="Q28" s="98" t="str">
        <f t="shared" si="3"/>
        <v>-</v>
      </c>
      <c r="R28" s="98">
        <f t="shared" si="3"/>
        <v>-198698</v>
      </c>
      <c r="S28" s="98">
        <f t="shared" si="3"/>
        <v>-198686</v>
      </c>
      <c r="T28" s="98">
        <f t="shared" si="3"/>
        <v>-13</v>
      </c>
      <c r="U28" s="98">
        <f t="shared" si="3"/>
        <v>-201832</v>
      </c>
      <c r="V28" s="98">
        <f t="shared" si="3"/>
        <v>-201789</v>
      </c>
      <c r="W28" s="98">
        <f t="shared" si="3"/>
        <v>-43</v>
      </c>
      <c r="X28" s="98">
        <f t="shared" si="3"/>
        <v>3077</v>
      </c>
      <c r="Y28" s="98">
        <f t="shared" si="3"/>
        <v>3103</v>
      </c>
      <c r="Z28" s="98">
        <f t="shared" si="3"/>
        <v>-27</v>
      </c>
      <c r="AA28" s="55">
        <f t="shared" ref="AA28:AA30" si="4">A28</f>
        <v>2023</v>
      </c>
    </row>
    <row r="29" spans="1:27" s="41" customFormat="1" ht="15" customHeight="1" x14ac:dyDescent="0.25">
      <c r="A29" s="55">
        <f>A22</f>
        <v>2024</v>
      </c>
      <c r="B29" s="98">
        <f t="shared" ref="B29:Z29" si="5">IF(B22="-",B36,IF(B36="-",-B22,IF(AND(B22="-",B36="-"),"-",IF(B36=B22,"-",IF(OR(B22=".",B36="."),".",B36-B22)))))</f>
        <v>-11027</v>
      </c>
      <c r="C29" s="98">
        <f t="shared" si="5"/>
        <v>-2192538</v>
      </c>
      <c r="D29" s="98">
        <f t="shared" si="5"/>
        <v>-2190485</v>
      </c>
      <c r="E29" s="98">
        <f t="shared" si="5"/>
        <v>-2054</v>
      </c>
      <c r="F29" s="98">
        <f t="shared" si="5"/>
        <v>83535</v>
      </c>
      <c r="G29" s="98">
        <f t="shared" si="5"/>
        <v>84558</v>
      </c>
      <c r="H29" s="98">
        <f t="shared" si="5"/>
        <v>-1022</v>
      </c>
      <c r="I29" s="98">
        <f t="shared" si="5"/>
        <v>14364</v>
      </c>
      <c r="J29" s="98">
        <f t="shared" si="5"/>
        <v>15180</v>
      </c>
      <c r="K29" s="98">
        <f t="shared" si="5"/>
        <v>-815</v>
      </c>
      <c r="L29" s="98">
        <f t="shared" si="5"/>
        <v>1388</v>
      </c>
      <c r="M29" s="98">
        <f t="shared" si="5"/>
        <v>2177</v>
      </c>
      <c r="N29" s="98">
        <f t="shared" si="5"/>
        <v>-789</v>
      </c>
      <c r="O29" s="98">
        <f t="shared" si="5"/>
        <v>-198004</v>
      </c>
      <c r="P29" s="98">
        <f t="shared" si="5"/>
        <v>-195061</v>
      </c>
      <c r="Q29" s="98">
        <f t="shared" si="5"/>
        <v>-2943</v>
      </c>
      <c r="R29" s="98">
        <f t="shared" si="5"/>
        <v>-2092434</v>
      </c>
      <c r="S29" s="98">
        <f t="shared" si="5"/>
        <v>-2095161</v>
      </c>
      <c r="T29" s="98">
        <f t="shared" si="5"/>
        <v>2727</v>
      </c>
      <c r="U29" s="98">
        <f t="shared" si="5"/>
        <v>-2102924</v>
      </c>
      <c r="V29" s="98">
        <f t="shared" si="5"/>
        <v>-2101322</v>
      </c>
      <c r="W29" s="98">
        <f t="shared" si="5"/>
        <v>-1602</v>
      </c>
      <c r="X29" s="98">
        <f t="shared" si="5"/>
        <v>6013</v>
      </c>
      <c r="Y29" s="98">
        <f t="shared" si="5"/>
        <v>6161</v>
      </c>
      <c r="Z29" s="98">
        <f t="shared" si="5"/>
        <v>-148</v>
      </c>
      <c r="AA29" s="55">
        <f t="shared" si="4"/>
        <v>2024</v>
      </c>
    </row>
    <row r="30" spans="1:27" s="41" customFormat="1" ht="15" customHeight="1" x14ac:dyDescent="0.25">
      <c r="A30" s="55">
        <f>A23</f>
        <v>2025</v>
      </c>
      <c r="B30" s="98">
        <f t="shared" ref="B30:Z30" si="6">IF(B23="-",B37,IF(B37="-",-B23,IF(AND(B23="-",B37="-"),"-",IF(B37=B23,"-",IF(OR(B23=".",B37="."),".",B37-B23)))))</f>
        <v>-1663</v>
      </c>
      <c r="C30" s="98">
        <f t="shared" si="6"/>
        <v>-164545</v>
      </c>
      <c r="D30" s="98">
        <f t="shared" si="6"/>
        <v>-166049</v>
      </c>
      <c r="E30" s="98">
        <f t="shared" si="6"/>
        <v>1503</v>
      </c>
      <c r="F30" s="98">
        <f t="shared" si="6"/>
        <v>74868</v>
      </c>
      <c r="G30" s="98">
        <f t="shared" si="6"/>
        <v>73928</v>
      </c>
      <c r="H30" s="98">
        <f t="shared" si="6"/>
        <v>942</v>
      </c>
      <c r="I30" s="98">
        <f t="shared" si="6"/>
        <v>14205</v>
      </c>
      <c r="J30" s="98">
        <f t="shared" si="6"/>
        <v>16229</v>
      </c>
      <c r="K30" s="98">
        <f t="shared" si="6"/>
        <v>-2024</v>
      </c>
      <c r="L30" s="98">
        <f t="shared" si="6"/>
        <v>-1023</v>
      </c>
      <c r="M30" s="98">
        <f t="shared" si="6"/>
        <v>1059</v>
      </c>
      <c r="N30" s="98">
        <f t="shared" si="6"/>
        <v>-2082</v>
      </c>
      <c r="O30" s="98">
        <f t="shared" si="6"/>
        <v>-23599</v>
      </c>
      <c r="P30" s="98">
        <f t="shared" si="6"/>
        <v>-19727</v>
      </c>
      <c r="Q30" s="98">
        <f t="shared" si="6"/>
        <v>-3872</v>
      </c>
      <c r="R30" s="98">
        <f t="shared" si="6"/>
        <v>-230020</v>
      </c>
      <c r="S30" s="98">
        <f t="shared" si="6"/>
        <v>-236478</v>
      </c>
      <c r="T30" s="98">
        <f t="shared" si="6"/>
        <v>6458</v>
      </c>
      <c r="U30" s="98">
        <f t="shared" si="6"/>
        <v>-238068</v>
      </c>
      <c r="V30" s="98">
        <f t="shared" si="6"/>
        <v>-237480</v>
      </c>
      <c r="W30" s="98">
        <f t="shared" si="6"/>
        <v>-588</v>
      </c>
      <c r="X30" s="98">
        <f t="shared" si="6"/>
        <v>1079</v>
      </c>
      <c r="Y30" s="98">
        <f t="shared" si="6"/>
        <v>1003</v>
      </c>
      <c r="Z30" s="98">
        <f t="shared" si="6"/>
        <v>76</v>
      </c>
      <c r="AA30" s="55">
        <f t="shared" si="4"/>
        <v>2025</v>
      </c>
    </row>
    <row r="31" spans="1:27"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55"/>
    </row>
    <row r="32" spans="1:27" s="32" customFormat="1" ht="15" customHeight="1" x14ac:dyDescent="0.25">
      <c r="A32" s="55"/>
      <c r="B32" s="135" t="s">
        <v>737</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55"/>
    </row>
    <row r="33" spans="1:27" s="22" customFormat="1" ht="15" customHeight="1" x14ac:dyDescent="0.2">
      <c r="A33" s="54"/>
      <c r="B33" s="28" t="s">
        <v>80</v>
      </c>
      <c r="C33" s="26" t="s">
        <v>441</v>
      </c>
      <c r="D33" s="26" t="s">
        <v>442</v>
      </c>
      <c r="E33" s="26" t="s">
        <v>389</v>
      </c>
      <c r="F33" s="26" t="s">
        <v>443</v>
      </c>
      <c r="G33" s="26" t="s">
        <v>444</v>
      </c>
      <c r="H33" s="26" t="s">
        <v>445</v>
      </c>
      <c r="I33" s="26" t="s">
        <v>446</v>
      </c>
      <c r="J33" s="26" t="s">
        <v>447</v>
      </c>
      <c r="K33" s="26" t="s">
        <v>448</v>
      </c>
      <c r="L33" s="26" t="s">
        <v>449</v>
      </c>
      <c r="M33" s="26" t="s">
        <v>450</v>
      </c>
      <c r="N33" s="26" t="s">
        <v>451</v>
      </c>
      <c r="O33" s="26" t="s">
        <v>452</v>
      </c>
      <c r="P33" s="26" t="s">
        <v>453</v>
      </c>
      <c r="Q33" s="27" t="s">
        <v>454</v>
      </c>
      <c r="R33" s="26" t="s">
        <v>673</v>
      </c>
      <c r="S33" s="26" t="s">
        <v>674</v>
      </c>
      <c r="T33" s="26" t="s">
        <v>455</v>
      </c>
      <c r="U33" s="26" t="s">
        <v>675</v>
      </c>
      <c r="V33" s="26" t="s">
        <v>676</v>
      </c>
      <c r="W33" s="26" t="s">
        <v>677</v>
      </c>
      <c r="X33" s="26" t="s">
        <v>678</v>
      </c>
      <c r="Y33" s="26" t="s">
        <v>679</v>
      </c>
      <c r="Z33" s="26" t="s">
        <v>680</v>
      </c>
      <c r="AA33" s="54" t="s">
        <v>63</v>
      </c>
    </row>
    <row r="34" spans="1:27" s="41" customFormat="1" ht="15" customHeight="1" x14ac:dyDescent="0.25">
      <c r="A34" s="55">
        <v>2022</v>
      </c>
      <c r="B34" s="98">
        <v>10808</v>
      </c>
      <c r="C34" s="97">
        <v>16887664</v>
      </c>
      <c r="D34" s="97">
        <v>16869479</v>
      </c>
      <c r="E34" s="98">
        <v>18185</v>
      </c>
      <c r="F34" s="97">
        <v>7083256</v>
      </c>
      <c r="G34" s="97">
        <v>7097848</v>
      </c>
      <c r="H34" s="98">
        <v>-14592</v>
      </c>
      <c r="I34" s="97">
        <v>922811</v>
      </c>
      <c r="J34" s="97">
        <v>889171</v>
      </c>
      <c r="K34" s="98">
        <v>33640</v>
      </c>
      <c r="L34" s="97">
        <v>172308</v>
      </c>
      <c r="M34" s="97">
        <v>168645</v>
      </c>
      <c r="N34" s="98">
        <v>3663</v>
      </c>
      <c r="O34" s="97">
        <v>2330858</v>
      </c>
      <c r="P34" s="97">
        <v>2313907</v>
      </c>
      <c r="Q34" s="98">
        <v>16952</v>
      </c>
      <c r="R34" s="97">
        <v>6550739</v>
      </c>
      <c r="S34" s="97">
        <v>6568554</v>
      </c>
      <c r="T34" s="98">
        <v>-17815</v>
      </c>
      <c r="U34" s="97">
        <v>5055795</v>
      </c>
      <c r="V34" s="97">
        <v>5064543</v>
      </c>
      <c r="W34" s="98">
        <v>-8749</v>
      </c>
      <c r="X34" s="97">
        <v>1490288</v>
      </c>
      <c r="Y34" s="97">
        <v>1504010</v>
      </c>
      <c r="Z34" s="98">
        <v>-13722</v>
      </c>
      <c r="AA34" s="55">
        <f t="shared" ref="AA34:AA37" si="7">A34</f>
        <v>2022</v>
      </c>
    </row>
    <row r="35" spans="1:27" s="41" customFormat="1" ht="15" customHeight="1" x14ac:dyDescent="0.25">
      <c r="A35" s="55">
        <v>2023</v>
      </c>
      <c r="B35" s="98">
        <v>-7595</v>
      </c>
      <c r="C35" s="97">
        <v>16899479</v>
      </c>
      <c r="D35" s="97">
        <v>16744950</v>
      </c>
      <c r="E35" s="98">
        <v>154529</v>
      </c>
      <c r="F35" s="97">
        <v>6180327</v>
      </c>
      <c r="G35" s="97">
        <v>6185183</v>
      </c>
      <c r="H35" s="98">
        <v>-4856</v>
      </c>
      <c r="I35" s="97">
        <v>805736</v>
      </c>
      <c r="J35" s="97">
        <v>776346</v>
      </c>
      <c r="K35" s="98">
        <v>29390</v>
      </c>
      <c r="L35" s="97">
        <v>194104</v>
      </c>
      <c r="M35" s="97">
        <v>189442</v>
      </c>
      <c r="N35" s="98">
        <v>4661</v>
      </c>
      <c r="O35" s="97">
        <v>2422160</v>
      </c>
      <c r="P35" s="97">
        <v>2415644</v>
      </c>
      <c r="Q35" s="98">
        <v>6516</v>
      </c>
      <c r="R35" s="97">
        <v>7491256</v>
      </c>
      <c r="S35" s="97">
        <v>7367777</v>
      </c>
      <c r="T35" s="98">
        <v>123479</v>
      </c>
      <c r="U35" s="97">
        <v>5939887</v>
      </c>
      <c r="V35" s="97">
        <v>5834199</v>
      </c>
      <c r="W35" s="98">
        <v>105688</v>
      </c>
      <c r="X35" s="97">
        <v>1540697</v>
      </c>
      <c r="Y35" s="97">
        <v>1533578</v>
      </c>
      <c r="Z35" s="98">
        <v>7119</v>
      </c>
      <c r="AA35" s="55">
        <f t="shared" si="7"/>
        <v>2023</v>
      </c>
    </row>
    <row r="36" spans="1:27" s="41" customFormat="1" ht="15" customHeight="1" x14ac:dyDescent="0.25">
      <c r="A36" s="55">
        <v>2024</v>
      </c>
      <c r="B36" s="98">
        <v>20384</v>
      </c>
      <c r="C36" s="97">
        <v>20417308</v>
      </c>
      <c r="D36" s="97">
        <v>20199551</v>
      </c>
      <c r="E36" s="98">
        <v>217756</v>
      </c>
      <c r="F36" s="97">
        <v>7198190</v>
      </c>
      <c r="G36" s="97">
        <v>7194429</v>
      </c>
      <c r="H36" s="98">
        <v>3762</v>
      </c>
      <c r="I36" s="97">
        <v>1044124</v>
      </c>
      <c r="J36" s="97">
        <v>932858</v>
      </c>
      <c r="K36" s="98">
        <v>111267</v>
      </c>
      <c r="L36" s="97">
        <v>260799</v>
      </c>
      <c r="M36" s="97">
        <v>221139</v>
      </c>
      <c r="N36" s="98">
        <v>39660</v>
      </c>
      <c r="O36" s="97">
        <v>2579357</v>
      </c>
      <c r="P36" s="97">
        <v>2570475</v>
      </c>
      <c r="Q36" s="98">
        <v>8882</v>
      </c>
      <c r="R36" s="97">
        <v>9595636</v>
      </c>
      <c r="S36" s="97">
        <v>9501790</v>
      </c>
      <c r="T36" s="98">
        <v>93846</v>
      </c>
      <c r="U36" s="97">
        <v>7691641</v>
      </c>
      <c r="V36" s="97">
        <v>7626642</v>
      </c>
      <c r="W36" s="98">
        <v>64999</v>
      </c>
      <c r="X36" s="97">
        <v>1883466</v>
      </c>
      <c r="Y36" s="97">
        <v>1875148</v>
      </c>
      <c r="Z36" s="98">
        <v>8318</v>
      </c>
      <c r="AA36" s="55">
        <f t="shared" si="7"/>
        <v>2024</v>
      </c>
    </row>
    <row r="37" spans="1:27" s="41" customFormat="1" ht="15" customHeight="1" x14ac:dyDescent="0.25">
      <c r="A37" s="55">
        <v>2025</v>
      </c>
      <c r="B37" s="98">
        <v>51680</v>
      </c>
      <c r="C37" s="97">
        <v>23747665</v>
      </c>
      <c r="D37" s="97">
        <v>23466542</v>
      </c>
      <c r="E37" s="98">
        <v>281123</v>
      </c>
      <c r="F37" s="97">
        <v>8279724</v>
      </c>
      <c r="G37" s="97">
        <v>8278823</v>
      </c>
      <c r="H37" s="98">
        <v>902</v>
      </c>
      <c r="I37" s="97">
        <v>1240662</v>
      </c>
      <c r="J37" s="97">
        <v>1120749</v>
      </c>
      <c r="K37" s="98">
        <v>119913</v>
      </c>
      <c r="L37" s="97">
        <v>265234</v>
      </c>
      <c r="M37" s="97">
        <v>251640</v>
      </c>
      <c r="N37" s="98">
        <v>13594</v>
      </c>
      <c r="O37" s="97">
        <v>2869214</v>
      </c>
      <c r="P37" s="97">
        <v>2880333</v>
      </c>
      <c r="Q37" s="98">
        <v>-11119</v>
      </c>
      <c r="R37" s="97">
        <v>11358064</v>
      </c>
      <c r="S37" s="97">
        <v>11186637</v>
      </c>
      <c r="T37" s="98">
        <v>171427</v>
      </c>
      <c r="U37" s="97">
        <v>9130194</v>
      </c>
      <c r="V37" s="97">
        <v>8985681</v>
      </c>
      <c r="W37" s="98">
        <v>144513</v>
      </c>
      <c r="X37" s="97">
        <v>2195929</v>
      </c>
      <c r="Y37" s="97">
        <v>2200956</v>
      </c>
      <c r="Z37" s="98">
        <v>-5027</v>
      </c>
      <c r="AA37" s="55">
        <f t="shared" si="7"/>
        <v>2025</v>
      </c>
    </row>
    <row r="38" spans="1:27" ht="15" customHeight="1" x14ac:dyDescent="0.2">
      <c r="A38" s="55"/>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58"/>
    </row>
    <row r="39" spans="1:27" s="21" customFormat="1" ht="15" customHeight="1" x14ac:dyDescent="0.25">
      <c r="A39" s="55"/>
      <c r="B39" s="111" t="s">
        <v>866</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62"/>
    </row>
    <row r="40" spans="1:27" ht="15" customHeight="1" x14ac:dyDescent="0.2">
      <c r="A40" s="55"/>
      <c r="B40" s="4"/>
      <c r="C40" s="4"/>
      <c r="D40" s="4"/>
      <c r="E40" s="4"/>
      <c r="F40" s="4"/>
      <c r="G40" s="4"/>
      <c r="H40" s="4"/>
      <c r="I40" s="4"/>
      <c r="J40" s="4"/>
      <c r="K40" s="4"/>
      <c r="L40" s="4"/>
      <c r="M40" s="4"/>
      <c r="N40" s="4"/>
      <c r="O40" s="4"/>
      <c r="P40" s="4"/>
      <c r="Q40" s="4"/>
      <c r="R40" s="4"/>
      <c r="S40" s="4"/>
      <c r="T40" s="4"/>
      <c r="U40" s="4"/>
      <c r="V40" s="4"/>
      <c r="W40" s="4"/>
      <c r="X40" s="4"/>
      <c r="Y40" s="4"/>
      <c r="Z40" s="4"/>
      <c r="AA40" s="58"/>
    </row>
  </sheetData>
  <mergeCells count="39">
    <mergeCell ref="B8:B15"/>
    <mergeCell ref="C9:E9"/>
    <mergeCell ref="F9:H9"/>
    <mergeCell ref="I9:N9"/>
    <mergeCell ref="D10:D15"/>
    <mergeCell ref="E10:E15"/>
    <mergeCell ref="F10:F15"/>
    <mergeCell ref="J10:J15"/>
    <mergeCell ref="L11:L15"/>
    <mergeCell ref="M11:M15"/>
    <mergeCell ref="N11:N15"/>
    <mergeCell ref="C10:C15"/>
    <mergeCell ref="G10:G15"/>
    <mergeCell ref="B39:Z39"/>
    <mergeCell ref="Y11:Y15"/>
    <mergeCell ref="Z11:Z15"/>
    <mergeCell ref="B18:Z18"/>
    <mergeCell ref="B25:Z25"/>
    <mergeCell ref="B32:Z32"/>
    <mergeCell ref="H10:H15"/>
    <mergeCell ref="I10:I15"/>
    <mergeCell ref="S11:S15"/>
    <mergeCell ref="T11:T15"/>
    <mergeCell ref="U11:U15"/>
    <mergeCell ref="K10:K15"/>
    <mergeCell ref="L10:N10"/>
    <mergeCell ref="X11:X15"/>
    <mergeCell ref="R11:R15"/>
    <mergeCell ref="V11:V15"/>
    <mergeCell ref="W11:W15"/>
    <mergeCell ref="C8:Z8"/>
    <mergeCell ref="R9:Z9"/>
    <mergeCell ref="R10:T10"/>
    <mergeCell ref="U10:W10"/>
    <mergeCell ref="X10:Z10"/>
    <mergeCell ref="O9:Q9"/>
    <mergeCell ref="O10:O15"/>
    <mergeCell ref="P10:P15"/>
    <mergeCell ref="Q10:Q15"/>
  </mergeCells>
  <conditionalFormatting sqref="A18:B18">
    <cfRule type="expression" dxfId="28" priority="4">
      <formula>SEARCH("___",A18)</formula>
    </cfRule>
  </conditionalFormatting>
  <conditionalFormatting sqref="A25:B25">
    <cfRule type="expression" dxfId="27" priority="3">
      <formula>SEARCH("___",A25)</formula>
    </cfRule>
  </conditionalFormatting>
  <conditionalFormatting sqref="A32:B32">
    <cfRule type="expression" dxfId="26" priority="2">
      <formula>SEARCH("___",A32)</formula>
    </cfRule>
  </conditionalFormatting>
  <conditionalFormatting sqref="A39:B39">
    <cfRule type="expression" dxfId="25" priority="1">
      <formula>SEARCH("___",A39)</formula>
    </cfRule>
  </conditionalFormatting>
  <conditionalFormatting sqref="A19:Q23">
    <cfRule type="expression" dxfId="24" priority="14">
      <formula>SEARCH("___",A19)</formula>
    </cfRule>
  </conditionalFormatting>
  <conditionalFormatting sqref="A33:Z37">
    <cfRule type="expression" dxfId="23" priority="11">
      <formula>SEARCH("___",A33)</formula>
    </cfRule>
  </conditionalFormatting>
  <conditionalFormatting sqref="A1:XFD4 C5:XFD6 A5:A16 C7:Z7 AA7:XFD16 A17:XFD17 AA18:XFD18 R19:XFD20 R20:Z23 AA21:XFD37 A24:Z24 A26:Z26 A27:A30 A31:Z31 A38:XFD38 AA39:XFD39 A40:XFD1048576">
    <cfRule type="expression" dxfId="22" priority="21">
      <formula>SEARCH("___",A1)</formula>
    </cfRule>
  </conditionalFormatting>
  <conditionalFormatting sqref="B5:B7">
    <cfRule type="expression" dxfId="21" priority="7">
      <formula>SEARCH("___",B5)</formula>
    </cfRule>
  </conditionalFormatting>
  <conditionalFormatting sqref="B8:C8">
    <cfRule type="expression" dxfId="20" priority="6">
      <formula>SEARCH("___",B8)</formula>
    </cfRule>
  </conditionalFormatting>
  <conditionalFormatting sqref="B9:Z15">
    <cfRule type="expression" dxfId="19" priority="5">
      <formula>SEARCH("___",B9)</formula>
    </cfRule>
  </conditionalFormatting>
  <conditionalFormatting sqref="B16:Z16">
    <cfRule type="expression" dxfId="18" priority="18">
      <formula>SEARCH("___",#REF!)</formula>
    </cfRule>
  </conditionalFormatting>
  <conditionalFormatting sqref="B27:Z30">
    <cfRule type="expression" dxfId="17" priority="8">
      <formula>SEARCH("___",#REF!)</formula>
    </cfRule>
  </conditionalFormatting>
  <printOptions horizontalCentered="1"/>
  <pageMargins left="0.19685039370078741" right="0.19685039370078741" top="1.3779527559055118" bottom="0.59055118110236227" header="0.19685039370078741" footer="0.19685039370078741"/>
  <pageSetup paperSize="9" scale="50"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
    <tabColor theme="4"/>
    <outlinePr summaryBelow="0" summaryRight="0"/>
    <pageSetUpPr fitToPage="1"/>
  </sheetPr>
  <dimension ref="A1:AC38"/>
  <sheetViews>
    <sheetView showGridLines="0" zoomScale="90" zoomScaleNormal="90" zoomScaleSheetLayoutView="100" workbookViewId="0"/>
  </sheetViews>
  <sheetFormatPr baseColWidth="10" defaultRowHeight="13.5" customHeight="1" x14ac:dyDescent="0.2"/>
  <cols>
    <col min="1" max="1" width="7.7109375" style="19" customWidth="1"/>
    <col min="2" max="28" width="10.7109375" style="1" customWidth="1"/>
    <col min="29" max="29" width="7.7109375" style="18" customWidth="1"/>
    <col min="30" max="16384" width="11.42578125" style="1"/>
  </cols>
  <sheetData>
    <row r="1" spans="1:29"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4"/>
    </row>
    <row r="2" spans="1:29" s="85" customFormat="1" ht="15" customHeight="1" x14ac:dyDescent="0.2">
      <c r="A2" s="82"/>
      <c r="B2" s="86" t="str">
        <f>M1_T1A!B2</f>
        <v>Overview on the revisions of the balance of payments statistics for the 2026 Annual Report</v>
      </c>
      <c r="C2" s="92"/>
      <c r="D2" s="92"/>
      <c r="E2" s="92"/>
      <c r="F2" s="92"/>
      <c r="G2" s="92"/>
      <c r="H2" s="92"/>
      <c r="I2" s="92"/>
      <c r="J2" s="92"/>
      <c r="K2" s="92"/>
      <c r="L2" s="92"/>
      <c r="M2" s="92"/>
      <c r="N2" s="92"/>
      <c r="O2" s="92"/>
      <c r="P2" s="92"/>
      <c r="Q2" s="92"/>
      <c r="R2" s="92"/>
      <c r="S2" s="92"/>
      <c r="T2" s="92"/>
      <c r="U2" s="92"/>
      <c r="V2" s="92"/>
      <c r="W2" s="93"/>
      <c r="X2" s="83"/>
      <c r="Y2" s="83"/>
      <c r="Z2" s="83"/>
      <c r="AA2" s="83"/>
      <c r="AB2" s="83"/>
      <c r="AC2" s="84"/>
    </row>
    <row r="3" spans="1:29" s="85" customFormat="1" ht="15" customHeight="1" x14ac:dyDescent="0.2">
      <c r="A3" s="82"/>
      <c r="B3" s="87" t="str">
        <f>M1_T1A!B3</f>
        <v>Excerpts from the Statistical Series according to the balance of payments statistics</v>
      </c>
      <c r="C3" s="92"/>
      <c r="D3" s="92"/>
      <c r="E3" s="92"/>
      <c r="F3" s="92"/>
      <c r="G3" s="92"/>
      <c r="H3" s="92"/>
      <c r="I3" s="92"/>
      <c r="J3" s="92"/>
      <c r="K3" s="92"/>
      <c r="L3" s="92"/>
      <c r="M3" s="92"/>
      <c r="N3" s="92"/>
      <c r="O3" s="92"/>
      <c r="P3" s="92"/>
      <c r="Q3" s="92"/>
      <c r="R3" s="92"/>
      <c r="S3" s="92"/>
      <c r="T3" s="92"/>
      <c r="U3" s="92"/>
      <c r="V3" s="92"/>
      <c r="W3" s="93"/>
      <c r="X3" s="83"/>
      <c r="Y3" s="83"/>
      <c r="Z3" s="83"/>
      <c r="AA3" s="83"/>
      <c r="AB3" s="83"/>
      <c r="AC3" s="84"/>
    </row>
    <row r="4" spans="1:29" s="85" customFormat="1" ht="15" customHeight="1" x14ac:dyDescent="0.2">
      <c r="A4" s="82"/>
      <c r="B4" s="83"/>
      <c r="C4" s="92"/>
      <c r="D4" s="92"/>
      <c r="E4" s="92"/>
      <c r="F4" s="92"/>
      <c r="G4" s="92"/>
      <c r="H4" s="92"/>
      <c r="I4" s="92"/>
      <c r="J4" s="92"/>
      <c r="K4" s="92"/>
      <c r="L4" s="92"/>
      <c r="M4" s="92"/>
      <c r="N4" s="92"/>
      <c r="O4" s="92"/>
      <c r="P4" s="92"/>
      <c r="Q4" s="92"/>
      <c r="R4" s="92"/>
      <c r="S4" s="92"/>
      <c r="T4" s="92"/>
      <c r="U4" s="92"/>
      <c r="V4" s="92"/>
      <c r="W4" s="93"/>
      <c r="X4" s="83"/>
      <c r="Y4" s="83"/>
      <c r="Z4" s="83"/>
      <c r="AA4" s="83"/>
      <c r="AB4" s="83"/>
      <c r="AC4" s="84"/>
    </row>
    <row r="5" spans="1:29" s="91" customFormat="1" ht="15" customHeight="1" x14ac:dyDescent="0.2">
      <c r="A5" s="89"/>
      <c r="B5" s="88" t="s">
        <v>855</v>
      </c>
      <c r="C5" s="94"/>
      <c r="D5" s="94"/>
      <c r="E5" s="94"/>
      <c r="F5" s="94"/>
      <c r="G5" s="94"/>
      <c r="H5" s="94"/>
      <c r="I5" s="94"/>
      <c r="J5" s="94"/>
      <c r="K5" s="94"/>
      <c r="L5" s="94"/>
      <c r="M5" s="94"/>
      <c r="N5" s="94"/>
      <c r="O5" s="94"/>
      <c r="P5" s="94"/>
      <c r="Q5" s="94"/>
      <c r="R5" s="94"/>
      <c r="S5" s="94"/>
      <c r="T5" s="94"/>
      <c r="U5" s="94"/>
      <c r="V5" s="94"/>
      <c r="W5" s="95"/>
      <c r="X5" s="88"/>
      <c r="Y5" s="88"/>
      <c r="Z5" s="88"/>
      <c r="AA5" s="88"/>
      <c r="AB5" s="88"/>
      <c r="AC5" s="90"/>
    </row>
    <row r="6" spans="1:29" s="85" customFormat="1" ht="15" customHeight="1" x14ac:dyDescent="0.2">
      <c r="A6" s="82"/>
      <c r="B6" s="83"/>
      <c r="C6" s="92"/>
      <c r="D6" s="92"/>
      <c r="E6" s="92"/>
      <c r="F6" s="92"/>
      <c r="G6" s="92"/>
      <c r="H6" s="92"/>
      <c r="I6" s="92"/>
      <c r="J6" s="92"/>
      <c r="K6" s="92"/>
      <c r="L6" s="92"/>
      <c r="M6" s="92"/>
      <c r="N6" s="92"/>
      <c r="O6" s="92"/>
      <c r="P6" s="92"/>
      <c r="Q6" s="92"/>
      <c r="R6" s="92"/>
      <c r="S6" s="92"/>
      <c r="T6" s="92"/>
      <c r="U6" s="92"/>
      <c r="V6" s="92"/>
      <c r="W6" s="93"/>
      <c r="X6" s="83"/>
      <c r="Y6" s="83"/>
      <c r="Z6" s="83"/>
      <c r="AA6" s="83"/>
      <c r="AB6" s="83"/>
      <c r="AC6" s="84"/>
    </row>
    <row r="7" spans="1:29" ht="15" customHeight="1" x14ac:dyDescent="0.2">
      <c r="A7" s="55"/>
      <c r="B7" s="4" t="s">
        <v>712</v>
      </c>
      <c r="C7" s="64"/>
      <c r="D7" s="64"/>
      <c r="E7" s="64"/>
      <c r="F7" s="64"/>
      <c r="G7" s="64"/>
      <c r="H7" s="64"/>
      <c r="I7" s="64"/>
      <c r="J7" s="64"/>
      <c r="K7" s="64"/>
      <c r="L7" s="64"/>
      <c r="M7" s="64"/>
      <c r="N7" s="64"/>
      <c r="O7" s="64"/>
      <c r="P7" s="64"/>
      <c r="Q7" s="64"/>
      <c r="R7" s="64"/>
      <c r="S7" s="64"/>
      <c r="T7" s="64"/>
      <c r="U7" s="64"/>
      <c r="V7" s="64"/>
      <c r="W7" s="6"/>
      <c r="X7" s="4"/>
      <c r="Y7" s="4"/>
      <c r="Z7" s="4"/>
      <c r="AA7" s="4"/>
      <c r="AB7" s="63" t="str">
        <f>M1_T1A!Z7</f>
        <v>Update: March 2026</v>
      </c>
      <c r="AC7" s="58"/>
    </row>
    <row r="8" spans="1:29" ht="15" customHeight="1" x14ac:dyDescent="0.2">
      <c r="A8" s="55"/>
      <c r="B8" s="128" t="s">
        <v>867</v>
      </c>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58"/>
    </row>
    <row r="9" spans="1:29" ht="15" customHeight="1" x14ac:dyDescent="0.2">
      <c r="A9" s="55"/>
      <c r="B9" s="116" t="s">
        <v>731</v>
      </c>
      <c r="C9" s="116"/>
      <c r="D9" s="116"/>
      <c r="E9" s="116" t="s">
        <v>857</v>
      </c>
      <c r="F9" s="116"/>
      <c r="G9" s="116"/>
      <c r="H9" s="116" t="s">
        <v>868</v>
      </c>
      <c r="I9" s="116"/>
      <c r="J9" s="116"/>
      <c r="K9" s="116" t="s">
        <v>869</v>
      </c>
      <c r="L9" s="116"/>
      <c r="M9" s="116"/>
      <c r="N9" s="116"/>
      <c r="O9" s="116"/>
      <c r="P9" s="116"/>
      <c r="Q9" s="116"/>
      <c r="R9" s="116"/>
      <c r="S9" s="116"/>
      <c r="T9" s="128" t="s">
        <v>870</v>
      </c>
      <c r="U9" s="129"/>
      <c r="V9" s="129"/>
      <c r="W9" s="129"/>
      <c r="X9" s="129"/>
      <c r="Y9" s="129"/>
      <c r="Z9" s="129"/>
      <c r="AA9" s="129"/>
      <c r="AB9" s="130"/>
      <c r="AC9" s="58"/>
    </row>
    <row r="10" spans="1:29" ht="15" customHeight="1" x14ac:dyDescent="0.2">
      <c r="A10" s="55"/>
      <c r="B10" s="116" t="s">
        <v>861</v>
      </c>
      <c r="C10" s="116" t="s">
        <v>862</v>
      </c>
      <c r="D10" s="116" t="s">
        <v>848</v>
      </c>
      <c r="E10" s="116" t="s">
        <v>861</v>
      </c>
      <c r="F10" s="116" t="s">
        <v>862</v>
      </c>
      <c r="G10" s="116" t="s">
        <v>848</v>
      </c>
      <c r="H10" s="116" t="s">
        <v>861</v>
      </c>
      <c r="I10" s="116" t="s">
        <v>862</v>
      </c>
      <c r="J10" s="116" t="s">
        <v>848</v>
      </c>
      <c r="K10" s="116" t="s">
        <v>731</v>
      </c>
      <c r="L10" s="116"/>
      <c r="M10" s="116"/>
      <c r="N10" s="116" t="s">
        <v>871</v>
      </c>
      <c r="O10" s="116"/>
      <c r="P10" s="116"/>
      <c r="Q10" s="116" t="s">
        <v>872</v>
      </c>
      <c r="R10" s="116"/>
      <c r="S10" s="116"/>
      <c r="T10" s="116" t="s">
        <v>731</v>
      </c>
      <c r="U10" s="116"/>
      <c r="V10" s="116"/>
      <c r="W10" s="128" t="s">
        <v>873</v>
      </c>
      <c r="X10" s="129"/>
      <c r="Y10" s="130"/>
      <c r="Z10" s="116" t="s">
        <v>872</v>
      </c>
      <c r="AA10" s="116"/>
      <c r="AB10" s="116"/>
      <c r="AC10" s="58"/>
    </row>
    <row r="11" spans="1:29" ht="15" customHeight="1" x14ac:dyDescent="0.2">
      <c r="A11" s="55"/>
      <c r="B11" s="116"/>
      <c r="C11" s="116"/>
      <c r="D11" s="116"/>
      <c r="E11" s="116"/>
      <c r="F11" s="116"/>
      <c r="G11" s="116"/>
      <c r="H11" s="116"/>
      <c r="I11" s="116"/>
      <c r="J11" s="116"/>
      <c r="K11" s="116" t="s">
        <v>861</v>
      </c>
      <c r="L11" s="116" t="s">
        <v>862</v>
      </c>
      <c r="M11" s="116" t="s">
        <v>848</v>
      </c>
      <c r="N11" s="116" t="s">
        <v>861</v>
      </c>
      <c r="O11" s="116" t="s">
        <v>862</v>
      </c>
      <c r="P11" s="116" t="s">
        <v>848</v>
      </c>
      <c r="Q11" s="116" t="s">
        <v>861</v>
      </c>
      <c r="R11" s="116" t="s">
        <v>862</v>
      </c>
      <c r="S11" s="116" t="s">
        <v>848</v>
      </c>
      <c r="T11" s="116" t="s">
        <v>861</v>
      </c>
      <c r="U11" s="116" t="s">
        <v>862</v>
      </c>
      <c r="V11" s="116" t="s">
        <v>848</v>
      </c>
      <c r="W11" s="116" t="s">
        <v>861</v>
      </c>
      <c r="X11" s="116" t="s">
        <v>862</v>
      </c>
      <c r="Y11" s="116" t="s">
        <v>848</v>
      </c>
      <c r="Z11" s="116" t="s">
        <v>861</v>
      </c>
      <c r="AA11" s="116" t="s">
        <v>862</v>
      </c>
      <c r="AB11" s="116" t="s">
        <v>848</v>
      </c>
      <c r="AC11" s="58"/>
    </row>
    <row r="12" spans="1:29" ht="15" customHeight="1" x14ac:dyDescent="0.2">
      <c r="A12" s="5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58"/>
    </row>
    <row r="13" spans="1:29" ht="15" customHeight="1" x14ac:dyDescent="0.2">
      <c r="A13" s="5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58"/>
    </row>
    <row r="14" spans="1:29" s="30" customFormat="1" ht="15" customHeight="1" x14ac:dyDescent="0.2">
      <c r="A14" s="61"/>
      <c r="B14" s="9" t="s">
        <v>35</v>
      </c>
      <c r="C14" s="9" t="s">
        <v>36</v>
      </c>
      <c r="D14" s="9" t="s">
        <v>37</v>
      </c>
      <c r="E14" s="9" t="s">
        <v>38</v>
      </c>
      <c r="F14" s="9" t="s">
        <v>39</v>
      </c>
      <c r="G14" s="9" t="s">
        <v>40</v>
      </c>
      <c r="H14" s="9" t="s">
        <v>41</v>
      </c>
      <c r="I14" s="9" t="s">
        <v>42</v>
      </c>
      <c r="J14" s="9" t="s">
        <v>43</v>
      </c>
      <c r="K14" s="9" t="s">
        <v>44</v>
      </c>
      <c r="L14" s="9" t="s">
        <v>45</v>
      </c>
      <c r="M14" s="9" t="s">
        <v>46</v>
      </c>
      <c r="N14" s="9" t="s">
        <v>47</v>
      </c>
      <c r="O14" s="9" t="s">
        <v>48</v>
      </c>
      <c r="P14" s="9" t="s">
        <v>49</v>
      </c>
      <c r="Q14" s="9" t="s">
        <v>50</v>
      </c>
      <c r="R14" s="9" t="s">
        <v>51</v>
      </c>
      <c r="S14" s="9" t="s">
        <v>52</v>
      </c>
      <c r="T14" s="9" t="s">
        <v>53</v>
      </c>
      <c r="U14" s="9" t="s">
        <v>54</v>
      </c>
      <c r="V14" s="9" t="s">
        <v>55</v>
      </c>
      <c r="W14" s="9" t="s">
        <v>56</v>
      </c>
      <c r="X14" s="9" t="s">
        <v>57</v>
      </c>
      <c r="Y14" s="9" t="s">
        <v>58</v>
      </c>
      <c r="Z14" s="9" t="s">
        <v>59</v>
      </c>
      <c r="AA14" s="9" t="s">
        <v>60</v>
      </c>
      <c r="AB14" s="9" t="s">
        <v>61</v>
      </c>
      <c r="AC14" s="58"/>
    </row>
    <row r="15" spans="1:29" ht="15" customHeight="1" x14ac:dyDescent="0.2">
      <c r="A15" s="55"/>
      <c r="B15" s="2"/>
      <c r="C15" s="3"/>
      <c r="D15" s="3"/>
      <c r="E15" s="3"/>
      <c r="F15" s="3"/>
      <c r="G15" s="3"/>
      <c r="H15" s="3"/>
      <c r="I15" s="3"/>
      <c r="J15" s="3"/>
      <c r="K15" s="3"/>
      <c r="L15" s="3"/>
      <c r="M15" s="3"/>
      <c r="N15" s="3"/>
      <c r="O15" s="3"/>
      <c r="P15" s="3"/>
      <c r="Q15" s="3"/>
      <c r="R15" s="3"/>
      <c r="S15" s="3"/>
      <c r="T15" s="3"/>
      <c r="U15" s="3"/>
      <c r="V15" s="3"/>
      <c r="W15" s="3"/>
      <c r="X15" s="3"/>
      <c r="Y15" s="4"/>
      <c r="Z15" s="4"/>
      <c r="AA15" s="4"/>
      <c r="AB15" s="4"/>
      <c r="AC15" s="58"/>
    </row>
    <row r="16" spans="1:29" s="32" customFormat="1" ht="15" customHeight="1" x14ac:dyDescent="0.25">
      <c r="A16" s="55"/>
      <c r="B16" s="135" t="s">
        <v>735</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55"/>
    </row>
    <row r="17" spans="1:29" s="22" customFormat="1" ht="15" customHeight="1" x14ac:dyDescent="0.2">
      <c r="A17" s="54"/>
      <c r="B17" s="23" t="s">
        <v>487</v>
      </c>
      <c r="C17" s="24" t="s">
        <v>488</v>
      </c>
      <c r="D17" s="24" t="s">
        <v>403</v>
      </c>
      <c r="E17" s="24" t="s">
        <v>489</v>
      </c>
      <c r="F17" s="24" t="s">
        <v>490</v>
      </c>
      <c r="G17" s="24" t="s">
        <v>491</v>
      </c>
      <c r="H17" s="24" t="s">
        <v>492</v>
      </c>
      <c r="I17" s="24" t="s">
        <v>493</v>
      </c>
      <c r="J17" s="24" t="s">
        <v>494</v>
      </c>
      <c r="K17" s="26" t="s">
        <v>699</v>
      </c>
      <c r="L17" s="26" t="s">
        <v>700</v>
      </c>
      <c r="M17" s="26" t="s">
        <v>495</v>
      </c>
      <c r="N17" s="26" t="s">
        <v>701</v>
      </c>
      <c r="O17" s="26" t="s">
        <v>702</v>
      </c>
      <c r="P17" s="26" t="s">
        <v>703</v>
      </c>
      <c r="Q17" s="26" t="s">
        <v>704</v>
      </c>
      <c r="R17" s="26" t="s">
        <v>705</v>
      </c>
      <c r="S17" s="27" t="s">
        <v>706</v>
      </c>
      <c r="T17" s="24" t="s">
        <v>707</v>
      </c>
      <c r="U17" s="24" t="s">
        <v>708</v>
      </c>
      <c r="V17" s="24" t="s">
        <v>496</v>
      </c>
      <c r="W17" s="24" t="s">
        <v>497</v>
      </c>
      <c r="X17" s="26" t="s">
        <v>498</v>
      </c>
      <c r="Y17" s="26" t="s">
        <v>499</v>
      </c>
      <c r="Z17" s="26" t="s">
        <v>500</v>
      </c>
      <c r="AA17" s="26" t="s">
        <v>501</v>
      </c>
      <c r="AB17" s="26" t="s">
        <v>502</v>
      </c>
      <c r="AC17" s="57" t="s">
        <v>63</v>
      </c>
    </row>
    <row r="18" spans="1:29" s="41" customFormat="1" ht="15" customHeight="1" x14ac:dyDescent="0.25">
      <c r="A18" s="55">
        <v>2022</v>
      </c>
      <c r="B18" s="97">
        <v>5454769</v>
      </c>
      <c r="C18" s="97">
        <v>5457020</v>
      </c>
      <c r="D18" s="98">
        <v>-2251</v>
      </c>
      <c r="E18" s="97">
        <v>2174974</v>
      </c>
      <c r="F18" s="97">
        <v>2180691</v>
      </c>
      <c r="G18" s="98">
        <v>-5717</v>
      </c>
      <c r="H18" s="97">
        <v>134990</v>
      </c>
      <c r="I18" s="97">
        <v>138272</v>
      </c>
      <c r="J18" s="98">
        <v>-3281</v>
      </c>
      <c r="K18" s="97">
        <v>1170898</v>
      </c>
      <c r="L18" s="97">
        <v>1204733</v>
      </c>
      <c r="M18" s="98">
        <v>-33835</v>
      </c>
      <c r="N18" s="97">
        <v>381308</v>
      </c>
      <c r="O18" s="97">
        <v>407876</v>
      </c>
      <c r="P18" s="98">
        <v>-26568</v>
      </c>
      <c r="Q18" s="97">
        <v>789591</v>
      </c>
      <c r="R18" s="97">
        <v>796857</v>
      </c>
      <c r="S18" s="98">
        <v>-7267</v>
      </c>
      <c r="T18" s="97">
        <v>1973906</v>
      </c>
      <c r="U18" s="97">
        <v>1933325</v>
      </c>
      <c r="V18" s="98">
        <v>40581</v>
      </c>
      <c r="W18" s="97">
        <v>1466532</v>
      </c>
      <c r="X18" s="97">
        <v>1454660</v>
      </c>
      <c r="Y18" s="98">
        <v>11872</v>
      </c>
      <c r="Z18" s="97">
        <v>507373</v>
      </c>
      <c r="AA18" s="97">
        <v>478664</v>
      </c>
      <c r="AB18" s="98">
        <v>28709</v>
      </c>
      <c r="AC18" s="55">
        <f t="shared" ref="AC18:AC21" si="0">A18</f>
        <v>2022</v>
      </c>
    </row>
    <row r="19" spans="1:29" s="41" customFormat="1" ht="15" customHeight="1" x14ac:dyDescent="0.25">
      <c r="A19" s="55">
        <v>2023</v>
      </c>
      <c r="B19" s="97">
        <v>5235110</v>
      </c>
      <c r="C19" s="97">
        <v>5082591</v>
      </c>
      <c r="D19" s="98">
        <v>152519</v>
      </c>
      <c r="E19" s="97">
        <v>1896464</v>
      </c>
      <c r="F19" s="97">
        <v>1909637</v>
      </c>
      <c r="G19" s="98">
        <v>-13172</v>
      </c>
      <c r="H19" s="97">
        <v>93412</v>
      </c>
      <c r="I19" s="97">
        <v>95632</v>
      </c>
      <c r="J19" s="98">
        <v>-2220</v>
      </c>
      <c r="K19" s="97">
        <v>1218216</v>
      </c>
      <c r="L19" s="97">
        <v>1209527</v>
      </c>
      <c r="M19" s="98">
        <v>8689</v>
      </c>
      <c r="N19" s="97">
        <v>358315</v>
      </c>
      <c r="O19" s="97">
        <v>361316</v>
      </c>
      <c r="P19" s="98">
        <v>-3001</v>
      </c>
      <c r="Q19" s="97">
        <v>859902</v>
      </c>
      <c r="R19" s="97">
        <v>848211</v>
      </c>
      <c r="S19" s="98">
        <v>11690</v>
      </c>
      <c r="T19" s="97">
        <v>2027018</v>
      </c>
      <c r="U19" s="97">
        <v>1867795</v>
      </c>
      <c r="V19" s="98">
        <v>159222</v>
      </c>
      <c r="W19" s="97">
        <v>1568768</v>
      </c>
      <c r="X19" s="97">
        <v>1448024</v>
      </c>
      <c r="Y19" s="98">
        <v>120745</v>
      </c>
      <c r="Z19" s="97">
        <v>458250</v>
      </c>
      <c r="AA19" s="97">
        <v>419772</v>
      </c>
      <c r="AB19" s="98">
        <v>38478</v>
      </c>
      <c r="AC19" s="55">
        <f t="shared" si="0"/>
        <v>2023</v>
      </c>
    </row>
    <row r="20" spans="1:29" s="41" customFormat="1" ht="15" customHeight="1" x14ac:dyDescent="0.25">
      <c r="A20" s="55">
        <v>2024</v>
      </c>
      <c r="B20" s="97">
        <v>5702597</v>
      </c>
      <c r="C20" s="97">
        <v>5514198</v>
      </c>
      <c r="D20" s="98">
        <v>188399</v>
      </c>
      <c r="E20" s="97">
        <v>1974019</v>
      </c>
      <c r="F20" s="97">
        <v>1979646</v>
      </c>
      <c r="G20" s="98">
        <v>-5628</v>
      </c>
      <c r="H20" s="97">
        <v>94179</v>
      </c>
      <c r="I20" s="97">
        <v>95777</v>
      </c>
      <c r="J20" s="98">
        <v>-1598</v>
      </c>
      <c r="K20" s="97">
        <v>1081741</v>
      </c>
      <c r="L20" s="97">
        <v>1096423</v>
      </c>
      <c r="M20" s="98">
        <v>-14682</v>
      </c>
      <c r="N20" s="97">
        <v>363069</v>
      </c>
      <c r="O20" s="97">
        <v>386250</v>
      </c>
      <c r="P20" s="98">
        <v>-23181</v>
      </c>
      <c r="Q20" s="97">
        <v>718672</v>
      </c>
      <c r="R20" s="97">
        <v>710173</v>
      </c>
      <c r="S20" s="98">
        <v>8499</v>
      </c>
      <c r="T20" s="97">
        <v>2552658</v>
      </c>
      <c r="U20" s="97">
        <v>2342352</v>
      </c>
      <c r="V20" s="98">
        <v>210306</v>
      </c>
      <c r="W20" s="97">
        <v>1997435</v>
      </c>
      <c r="X20" s="97">
        <v>1844384</v>
      </c>
      <c r="Y20" s="98">
        <v>153051</v>
      </c>
      <c r="Z20" s="97">
        <v>555223</v>
      </c>
      <c r="AA20" s="97">
        <v>497968</v>
      </c>
      <c r="AB20" s="98">
        <v>57255</v>
      </c>
      <c r="AC20" s="55">
        <f t="shared" si="0"/>
        <v>2024</v>
      </c>
    </row>
    <row r="21" spans="1:29" s="41" customFormat="1" ht="15" customHeight="1" x14ac:dyDescent="0.25">
      <c r="A21" s="55">
        <v>2025</v>
      </c>
      <c r="B21" s="97">
        <v>6008683</v>
      </c>
      <c r="C21" s="97">
        <v>5782406</v>
      </c>
      <c r="D21" s="98">
        <v>226277</v>
      </c>
      <c r="E21" s="97">
        <v>2464755</v>
      </c>
      <c r="F21" s="97">
        <v>2478108</v>
      </c>
      <c r="G21" s="98">
        <v>-13354</v>
      </c>
      <c r="H21" s="97">
        <v>134764</v>
      </c>
      <c r="I21" s="97">
        <v>133424</v>
      </c>
      <c r="J21" s="98">
        <v>1340</v>
      </c>
      <c r="K21" s="97">
        <v>1005650</v>
      </c>
      <c r="L21" s="97">
        <v>960080</v>
      </c>
      <c r="M21" s="98">
        <v>45570</v>
      </c>
      <c r="N21" s="97">
        <v>232144</v>
      </c>
      <c r="O21" s="97">
        <v>241611</v>
      </c>
      <c r="P21" s="98">
        <v>-9467</v>
      </c>
      <c r="Q21" s="97">
        <v>773506</v>
      </c>
      <c r="R21" s="97">
        <v>718468</v>
      </c>
      <c r="S21" s="98">
        <v>55037</v>
      </c>
      <c r="T21" s="97">
        <v>2403515</v>
      </c>
      <c r="U21" s="97">
        <v>2210794</v>
      </c>
      <c r="V21" s="98">
        <v>192721</v>
      </c>
      <c r="W21" s="97">
        <v>1815249</v>
      </c>
      <c r="X21" s="97">
        <v>1669727</v>
      </c>
      <c r="Y21" s="98">
        <v>145523</v>
      </c>
      <c r="Z21" s="97">
        <v>588266</v>
      </c>
      <c r="AA21" s="97">
        <v>541068</v>
      </c>
      <c r="AB21" s="98">
        <v>47198</v>
      </c>
      <c r="AC21" s="55">
        <f t="shared" si="0"/>
        <v>2025</v>
      </c>
    </row>
    <row r="22" spans="1:29" s="43" customFormat="1" ht="15" customHeight="1" x14ac:dyDescent="0.2">
      <c r="A22" s="55"/>
      <c r="B22" s="44"/>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55"/>
    </row>
    <row r="23" spans="1:29" s="32" customFormat="1" ht="15" customHeight="1" x14ac:dyDescent="0.25">
      <c r="A23" s="55"/>
      <c r="B23" s="135" t="s">
        <v>736</v>
      </c>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55"/>
    </row>
    <row r="24" spans="1:29" s="22" customFormat="1" ht="15" customHeight="1" x14ac:dyDescent="0.2">
      <c r="A24" s="54"/>
      <c r="B24" s="23"/>
      <c r="C24" s="24"/>
      <c r="D24" s="24"/>
      <c r="E24" s="24"/>
      <c r="F24" s="24"/>
      <c r="G24" s="24"/>
      <c r="H24" s="24"/>
      <c r="I24" s="24"/>
      <c r="J24" s="24"/>
      <c r="K24" s="24"/>
      <c r="L24" s="24"/>
      <c r="M24" s="24"/>
      <c r="N24" s="24"/>
      <c r="O24" s="24"/>
      <c r="P24" s="24"/>
      <c r="Q24" s="24"/>
      <c r="R24" s="24"/>
      <c r="S24" s="24"/>
      <c r="T24" s="24"/>
      <c r="U24" s="24"/>
      <c r="V24" s="24"/>
      <c r="W24" s="24"/>
      <c r="X24" s="26"/>
      <c r="Y24" s="26"/>
      <c r="Z24" s="26"/>
      <c r="AA24" s="26"/>
      <c r="AB24" s="26"/>
      <c r="AC24" s="55"/>
    </row>
    <row r="25" spans="1:29" s="41" customFormat="1" ht="15" customHeight="1" x14ac:dyDescent="0.25">
      <c r="A25" s="55">
        <f>A18</f>
        <v>2022</v>
      </c>
      <c r="B25" s="98">
        <f t="shared" ref="B25:AB25" si="1">IF(B18="-",B32,IF(B32="-",-B18,IF(AND(B18="-",B32="-"),"-",IF(B32=B18,"-",IF(OR(B18=".",B32="."),".",B32-B18)))))</f>
        <v>-228240</v>
      </c>
      <c r="C25" s="98">
        <f t="shared" si="1"/>
        <v>-237867</v>
      </c>
      <c r="D25" s="98">
        <f t="shared" si="1"/>
        <v>9627</v>
      </c>
      <c r="E25" s="98">
        <f t="shared" si="1"/>
        <v>-168460</v>
      </c>
      <c r="F25" s="98">
        <f t="shared" si="1"/>
        <v>-169344</v>
      </c>
      <c r="G25" s="98">
        <f t="shared" si="1"/>
        <v>884</v>
      </c>
      <c r="H25" s="98">
        <f t="shared" si="1"/>
        <v>-3197</v>
      </c>
      <c r="I25" s="98">
        <f t="shared" si="1"/>
        <v>-2996</v>
      </c>
      <c r="J25" s="98">
        <f t="shared" si="1"/>
        <v>-202</v>
      </c>
      <c r="K25" s="98">
        <f t="shared" si="1"/>
        <v>-2349</v>
      </c>
      <c r="L25" s="98">
        <f t="shared" si="1"/>
        <v>-2400</v>
      </c>
      <c r="M25" s="98">
        <f t="shared" si="1"/>
        <v>50</v>
      </c>
      <c r="N25" s="98">
        <f t="shared" si="1"/>
        <v>-411</v>
      </c>
      <c r="O25" s="98">
        <f t="shared" si="1"/>
        <v>-360</v>
      </c>
      <c r="P25" s="98">
        <f t="shared" si="1"/>
        <v>-51</v>
      </c>
      <c r="Q25" s="98">
        <f t="shared" si="1"/>
        <v>-1940</v>
      </c>
      <c r="R25" s="98">
        <f t="shared" si="1"/>
        <v>-2040</v>
      </c>
      <c r="S25" s="98">
        <f t="shared" si="1"/>
        <v>101</v>
      </c>
      <c r="T25" s="98">
        <f t="shared" si="1"/>
        <v>-54233</v>
      </c>
      <c r="U25" s="98">
        <f t="shared" si="1"/>
        <v>-63129</v>
      </c>
      <c r="V25" s="98">
        <f t="shared" si="1"/>
        <v>8896</v>
      </c>
      <c r="W25" s="98">
        <f t="shared" si="1"/>
        <v>-47024</v>
      </c>
      <c r="X25" s="98">
        <f t="shared" si="1"/>
        <v>-49535</v>
      </c>
      <c r="Y25" s="98">
        <f t="shared" si="1"/>
        <v>2511</v>
      </c>
      <c r="Z25" s="98">
        <f t="shared" si="1"/>
        <v>-7208</v>
      </c>
      <c r="AA25" s="98">
        <f t="shared" si="1"/>
        <v>-13593</v>
      </c>
      <c r="AB25" s="98">
        <f t="shared" si="1"/>
        <v>6385</v>
      </c>
      <c r="AC25" s="55">
        <f t="shared" ref="AC25" si="2">A25</f>
        <v>2022</v>
      </c>
    </row>
    <row r="26" spans="1:29" s="41" customFormat="1" ht="15" customHeight="1" x14ac:dyDescent="0.25">
      <c r="A26" s="55">
        <f>A19</f>
        <v>2023</v>
      </c>
      <c r="B26" s="98">
        <f t="shared" ref="B26:AB26" si="3">IF(B19="-",B33,IF(B33="-",-B19,IF(AND(B19="-",B33="-"),"-",IF(B33=B19,"-",IF(OR(B19=".",B33="."),".",B33-B19)))))</f>
        <v>-108631</v>
      </c>
      <c r="C26" s="98">
        <f t="shared" si="3"/>
        <v>-118236</v>
      </c>
      <c r="D26" s="98">
        <f t="shared" si="3"/>
        <v>9605</v>
      </c>
      <c r="E26" s="98">
        <f t="shared" si="3"/>
        <v>-106264</v>
      </c>
      <c r="F26" s="98">
        <f t="shared" si="3"/>
        <v>-105373</v>
      </c>
      <c r="G26" s="98">
        <f t="shared" si="3"/>
        <v>-891</v>
      </c>
      <c r="H26" s="98">
        <f t="shared" si="3"/>
        <v>-441</v>
      </c>
      <c r="I26" s="98">
        <f t="shared" si="3"/>
        <v>-447</v>
      </c>
      <c r="J26" s="98">
        <f t="shared" si="3"/>
        <v>6</v>
      </c>
      <c r="K26" s="98">
        <f t="shared" si="3"/>
        <v>-229</v>
      </c>
      <c r="L26" s="98">
        <f t="shared" si="3"/>
        <v>-757</v>
      </c>
      <c r="M26" s="98">
        <f t="shared" si="3"/>
        <v>527</v>
      </c>
      <c r="N26" s="98">
        <f t="shared" si="3"/>
        <v>-99</v>
      </c>
      <c r="O26" s="98">
        <f t="shared" si="3"/>
        <v>-550</v>
      </c>
      <c r="P26" s="98">
        <f t="shared" si="3"/>
        <v>451</v>
      </c>
      <c r="Q26" s="98">
        <f t="shared" si="3"/>
        <v>-131</v>
      </c>
      <c r="R26" s="98">
        <f t="shared" si="3"/>
        <v>-206</v>
      </c>
      <c r="S26" s="98">
        <f t="shared" si="3"/>
        <v>76</v>
      </c>
      <c r="T26" s="98">
        <f t="shared" si="3"/>
        <v>-1697</v>
      </c>
      <c r="U26" s="98">
        <f t="shared" si="3"/>
        <v>-11659</v>
      </c>
      <c r="V26" s="98">
        <f t="shared" si="3"/>
        <v>9963</v>
      </c>
      <c r="W26" s="98">
        <f t="shared" si="3"/>
        <v>-2507</v>
      </c>
      <c r="X26" s="98">
        <f t="shared" si="3"/>
        <v>-11804</v>
      </c>
      <c r="Y26" s="98">
        <f t="shared" si="3"/>
        <v>9296</v>
      </c>
      <c r="Z26" s="98">
        <f t="shared" si="3"/>
        <v>811</v>
      </c>
      <c r="AA26" s="98">
        <f t="shared" si="3"/>
        <v>144</v>
      </c>
      <c r="AB26" s="98">
        <f t="shared" si="3"/>
        <v>667</v>
      </c>
      <c r="AC26" s="55">
        <f t="shared" ref="AC26:AC28" si="4">A26</f>
        <v>2023</v>
      </c>
    </row>
    <row r="27" spans="1:29" s="41" customFormat="1" ht="15" customHeight="1" x14ac:dyDescent="0.25">
      <c r="A27" s="55">
        <f>A20</f>
        <v>2024</v>
      </c>
      <c r="B27" s="98">
        <f t="shared" ref="B27:AB27" si="5">IF(B20="-",B34,IF(B34="-",-B20,IF(AND(B20="-",B34="-"),"-",IF(B34=B20,"-",IF(OR(B20=".",B34="."),".",B34-B20)))))</f>
        <v>-294911</v>
      </c>
      <c r="C27" s="98">
        <f t="shared" si="5"/>
        <v>-303884</v>
      </c>
      <c r="D27" s="98">
        <f t="shared" si="5"/>
        <v>8974</v>
      </c>
      <c r="E27" s="98">
        <f t="shared" si="5"/>
        <v>-83970</v>
      </c>
      <c r="F27" s="98">
        <f t="shared" si="5"/>
        <v>-84445</v>
      </c>
      <c r="G27" s="98">
        <f t="shared" si="5"/>
        <v>476</v>
      </c>
      <c r="H27" s="98">
        <f t="shared" si="5"/>
        <v>1793</v>
      </c>
      <c r="I27" s="98">
        <f t="shared" si="5"/>
        <v>1209</v>
      </c>
      <c r="J27" s="98">
        <f t="shared" si="5"/>
        <v>584</v>
      </c>
      <c r="K27" s="98">
        <f t="shared" si="5"/>
        <v>-11032</v>
      </c>
      <c r="L27" s="98">
        <f t="shared" si="5"/>
        <v>-10662</v>
      </c>
      <c r="M27" s="98">
        <f t="shared" si="5"/>
        <v>-370</v>
      </c>
      <c r="N27" s="98">
        <f t="shared" si="5"/>
        <v>-12527</v>
      </c>
      <c r="O27" s="98">
        <f t="shared" si="5"/>
        <v>-10848</v>
      </c>
      <c r="P27" s="98">
        <f t="shared" si="5"/>
        <v>-1680</v>
      </c>
      <c r="Q27" s="98">
        <f t="shared" si="5"/>
        <v>1495</v>
      </c>
      <c r="R27" s="98">
        <f t="shared" si="5"/>
        <v>186</v>
      </c>
      <c r="S27" s="98">
        <f t="shared" si="5"/>
        <v>1309</v>
      </c>
      <c r="T27" s="98">
        <f t="shared" si="5"/>
        <v>-201702</v>
      </c>
      <c r="U27" s="98">
        <f t="shared" si="5"/>
        <v>-209987</v>
      </c>
      <c r="V27" s="98">
        <f t="shared" si="5"/>
        <v>8285</v>
      </c>
      <c r="W27" s="98">
        <f t="shared" si="5"/>
        <v>-227643</v>
      </c>
      <c r="X27" s="98">
        <f t="shared" si="5"/>
        <v>-219559</v>
      </c>
      <c r="Y27" s="98">
        <f t="shared" si="5"/>
        <v>-8083</v>
      </c>
      <c r="Z27" s="98">
        <f t="shared" si="5"/>
        <v>25941</v>
      </c>
      <c r="AA27" s="98">
        <f t="shared" si="5"/>
        <v>9572</v>
      </c>
      <c r="AB27" s="98">
        <f t="shared" si="5"/>
        <v>16368</v>
      </c>
      <c r="AC27" s="55">
        <f t="shared" si="4"/>
        <v>2024</v>
      </c>
    </row>
    <row r="28" spans="1:29" s="41" customFormat="1" ht="15" customHeight="1" x14ac:dyDescent="0.25">
      <c r="A28" s="55">
        <f>A21</f>
        <v>2025</v>
      </c>
      <c r="B28" s="98">
        <f t="shared" ref="B28:AB28" si="6">IF(B21="-",B35,IF(B35="-",-B21,IF(AND(B21="-",B35="-"),"-",IF(B35=B21,"-",IF(OR(B21=".",B35="."),".",B35-B21)))))</f>
        <v>-2586</v>
      </c>
      <c r="C28" s="98">
        <f t="shared" si="6"/>
        <v>-5752</v>
      </c>
      <c r="D28" s="98">
        <f t="shared" si="6"/>
        <v>3166</v>
      </c>
      <c r="E28" s="98">
        <f t="shared" si="6"/>
        <v>6722</v>
      </c>
      <c r="F28" s="98">
        <f t="shared" si="6"/>
        <v>8995</v>
      </c>
      <c r="G28" s="98">
        <f t="shared" si="6"/>
        <v>-2272</v>
      </c>
      <c r="H28" s="98">
        <f t="shared" si="6"/>
        <v>2115</v>
      </c>
      <c r="I28" s="98">
        <f t="shared" si="6"/>
        <v>2683</v>
      </c>
      <c r="J28" s="98">
        <f t="shared" si="6"/>
        <v>-568</v>
      </c>
      <c r="K28" s="98">
        <f t="shared" si="6"/>
        <v>960</v>
      </c>
      <c r="L28" s="98">
        <f t="shared" si="6"/>
        <v>-1631</v>
      </c>
      <c r="M28" s="98">
        <f t="shared" si="6"/>
        <v>2591</v>
      </c>
      <c r="N28" s="98">
        <f t="shared" si="6"/>
        <v>10</v>
      </c>
      <c r="O28" s="98">
        <f t="shared" si="6"/>
        <v>-696</v>
      </c>
      <c r="P28" s="98">
        <f t="shared" si="6"/>
        <v>706</v>
      </c>
      <c r="Q28" s="98">
        <f t="shared" si="6"/>
        <v>950</v>
      </c>
      <c r="R28" s="98">
        <f t="shared" si="6"/>
        <v>-935</v>
      </c>
      <c r="S28" s="98">
        <f t="shared" si="6"/>
        <v>1885</v>
      </c>
      <c r="T28" s="98">
        <f t="shared" si="6"/>
        <v>-12384</v>
      </c>
      <c r="U28" s="98">
        <f t="shared" si="6"/>
        <v>-15799</v>
      </c>
      <c r="V28" s="98">
        <f t="shared" si="6"/>
        <v>3415</v>
      </c>
      <c r="W28" s="98">
        <f t="shared" si="6"/>
        <v>-15682</v>
      </c>
      <c r="X28" s="98">
        <f t="shared" si="6"/>
        <v>-16087</v>
      </c>
      <c r="Y28" s="98">
        <f t="shared" si="6"/>
        <v>403</v>
      </c>
      <c r="Z28" s="98">
        <f t="shared" si="6"/>
        <v>3298</v>
      </c>
      <c r="AA28" s="98">
        <f t="shared" si="6"/>
        <v>287</v>
      </c>
      <c r="AB28" s="98">
        <f t="shared" si="6"/>
        <v>3012</v>
      </c>
      <c r="AC28" s="55">
        <f t="shared" si="4"/>
        <v>2025</v>
      </c>
    </row>
    <row r="29" spans="1:29" s="43" customFormat="1" ht="15" customHeight="1" x14ac:dyDescent="0.2">
      <c r="A29" s="55"/>
      <c r="B29" s="44"/>
      <c r="C29" s="45"/>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55"/>
    </row>
    <row r="30" spans="1:29" s="32" customFormat="1" ht="15" customHeight="1" x14ac:dyDescent="0.25">
      <c r="A30" s="55"/>
      <c r="B30" s="135" t="s">
        <v>737</v>
      </c>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55"/>
    </row>
    <row r="31" spans="1:29" s="22" customFormat="1" ht="15" customHeight="1" x14ac:dyDescent="0.2">
      <c r="A31" s="54"/>
      <c r="B31" s="23" t="s">
        <v>471</v>
      </c>
      <c r="C31" s="24" t="s">
        <v>472</v>
      </c>
      <c r="D31" s="24" t="s">
        <v>394</v>
      </c>
      <c r="E31" s="24" t="s">
        <v>473</v>
      </c>
      <c r="F31" s="24" t="s">
        <v>474</v>
      </c>
      <c r="G31" s="24" t="s">
        <v>475</v>
      </c>
      <c r="H31" s="24" t="s">
        <v>476</v>
      </c>
      <c r="I31" s="24" t="s">
        <v>477</v>
      </c>
      <c r="J31" s="24" t="s">
        <v>478</v>
      </c>
      <c r="K31" s="26" t="s">
        <v>689</v>
      </c>
      <c r="L31" s="26" t="s">
        <v>690</v>
      </c>
      <c r="M31" s="26" t="s">
        <v>479</v>
      </c>
      <c r="N31" s="26" t="s">
        <v>691</v>
      </c>
      <c r="O31" s="26" t="s">
        <v>692</v>
      </c>
      <c r="P31" s="26" t="s">
        <v>693</v>
      </c>
      <c r="Q31" s="26" t="s">
        <v>694</v>
      </c>
      <c r="R31" s="26" t="s">
        <v>695</v>
      </c>
      <c r="S31" s="27" t="s">
        <v>696</v>
      </c>
      <c r="T31" s="24" t="s">
        <v>697</v>
      </c>
      <c r="U31" s="24" t="s">
        <v>698</v>
      </c>
      <c r="V31" s="24" t="s">
        <v>480</v>
      </c>
      <c r="W31" s="24" t="s">
        <v>481</v>
      </c>
      <c r="X31" s="26" t="s">
        <v>482</v>
      </c>
      <c r="Y31" s="26" t="s">
        <v>483</v>
      </c>
      <c r="Z31" s="26" t="s">
        <v>484</v>
      </c>
      <c r="AA31" s="26" t="s">
        <v>485</v>
      </c>
      <c r="AB31" s="26" t="s">
        <v>486</v>
      </c>
      <c r="AC31" s="54" t="s">
        <v>63</v>
      </c>
    </row>
    <row r="32" spans="1:29" s="41" customFormat="1" ht="15" customHeight="1" x14ac:dyDescent="0.25">
      <c r="A32" s="55">
        <v>2022</v>
      </c>
      <c r="B32" s="97">
        <v>5226529</v>
      </c>
      <c r="C32" s="97">
        <v>5219153</v>
      </c>
      <c r="D32" s="98">
        <v>7376</v>
      </c>
      <c r="E32" s="97">
        <v>2006514</v>
      </c>
      <c r="F32" s="97">
        <v>2011347</v>
      </c>
      <c r="G32" s="98">
        <v>-4833</v>
      </c>
      <c r="H32" s="97">
        <v>131793</v>
      </c>
      <c r="I32" s="97">
        <v>135276</v>
      </c>
      <c r="J32" s="98">
        <v>-3483</v>
      </c>
      <c r="K32" s="97">
        <v>1168549</v>
      </c>
      <c r="L32" s="97">
        <v>1202333</v>
      </c>
      <c r="M32" s="98">
        <v>-33785</v>
      </c>
      <c r="N32" s="97">
        <v>380897</v>
      </c>
      <c r="O32" s="97">
        <v>407516</v>
      </c>
      <c r="P32" s="98">
        <v>-26619</v>
      </c>
      <c r="Q32" s="97">
        <v>787651</v>
      </c>
      <c r="R32" s="97">
        <v>794817</v>
      </c>
      <c r="S32" s="98">
        <v>-7166</v>
      </c>
      <c r="T32" s="97">
        <v>1919673</v>
      </c>
      <c r="U32" s="97">
        <v>1870196</v>
      </c>
      <c r="V32" s="98">
        <v>49477</v>
      </c>
      <c r="W32" s="97">
        <v>1419508</v>
      </c>
      <c r="X32" s="97">
        <v>1405125</v>
      </c>
      <c r="Y32" s="98">
        <v>14383</v>
      </c>
      <c r="Z32" s="97">
        <v>500165</v>
      </c>
      <c r="AA32" s="97">
        <v>465071</v>
      </c>
      <c r="AB32" s="98">
        <v>35094</v>
      </c>
      <c r="AC32" s="55">
        <f t="shared" ref="AC32:AC35" si="7">A32</f>
        <v>2022</v>
      </c>
    </row>
    <row r="33" spans="1:29" s="41" customFormat="1" ht="15" customHeight="1" x14ac:dyDescent="0.25">
      <c r="A33" s="55">
        <v>2023</v>
      </c>
      <c r="B33" s="97">
        <v>5126479</v>
      </c>
      <c r="C33" s="97">
        <v>4964355</v>
      </c>
      <c r="D33" s="98">
        <v>162124</v>
      </c>
      <c r="E33" s="97">
        <v>1790200</v>
      </c>
      <c r="F33" s="97">
        <v>1804264</v>
      </c>
      <c r="G33" s="98">
        <v>-14063</v>
      </c>
      <c r="H33" s="97">
        <v>92971</v>
      </c>
      <c r="I33" s="97">
        <v>95185</v>
      </c>
      <c r="J33" s="98">
        <v>-2214</v>
      </c>
      <c r="K33" s="97">
        <v>1217987</v>
      </c>
      <c r="L33" s="97">
        <v>1208770</v>
      </c>
      <c r="M33" s="98">
        <v>9216</v>
      </c>
      <c r="N33" s="97">
        <v>358216</v>
      </c>
      <c r="O33" s="97">
        <v>360766</v>
      </c>
      <c r="P33" s="98">
        <v>-2550</v>
      </c>
      <c r="Q33" s="97">
        <v>859771</v>
      </c>
      <c r="R33" s="97">
        <v>848005</v>
      </c>
      <c r="S33" s="98">
        <v>11766</v>
      </c>
      <c r="T33" s="97">
        <v>2025321</v>
      </c>
      <c r="U33" s="97">
        <v>1856136</v>
      </c>
      <c r="V33" s="98">
        <v>169185</v>
      </c>
      <c r="W33" s="97">
        <v>1566261</v>
      </c>
      <c r="X33" s="97">
        <v>1436220</v>
      </c>
      <c r="Y33" s="98">
        <v>130041</v>
      </c>
      <c r="Z33" s="97">
        <v>459061</v>
      </c>
      <c r="AA33" s="97">
        <v>419916</v>
      </c>
      <c r="AB33" s="98">
        <v>39145</v>
      </c>
      <c r="AC33" s="55">
        <f t="shared" si="7"/>
        <v>2023</v>
      </c>
    </row>
    <row r="34" spans="1:29" s="41" customFormat="1" ht="15" customHeight="1" x14ac:dyDescent="0.25">
      <c r="A34" s="55">
        <v>2024</v>
      </c>
      <c r="B34" s="97">
        <v>5407686</v>
      </c>
      <c r="C34" s="97">
        <v>5210314</v>
      </c>
      <c r="D34" s="98">
        <v>197373</v>
      </c>
      <c r="E34" s="97">
        <v>1890049</v>
      </c>
      <c r="F34" s="97">
        <v>1895201</v>
      </c>
      <c r="G34" s="98">
        <v>-5152</v>
      </c>
      <c r="H34" s="97">
        <v>95972</v>
      </c>
      <c r="I34" s="97">
        <v>96986</v>
      </c>
      <c r="J34" s="98">
        <v>-1014</v>
      </c>
      <c r="K34" s="97">
        <v>1070709</v>
      </c>
      <c r="L34" s="97">
        <v>1085761</v>
      </c>
      <c r="M34" s="98">
        <v>-15052</v>
      </c>
      <c r="N34" s="97">
        <v>350542</v>
      </c>
      <c r="O34" s="97">
        <v>375402</v>
      </c>
      <c r="P34" s="98">
        <v>-24861</v>
      </c>
      <c r="Q34" s="97">
        <v>720167</v>
      </c>
      <c r="R34" s="97">
        <v>710359</v>
      </c>
      <c r="S34" s="98">
        <v>9808</v>
      </c>
      <c r="T34" s="97">
        <v>2350956</v>
      </c>
      <c r="U34" s="97">
        <v>2132365</v>
      </c>
      <c r="V34" s="98">
        <v>218591</v>
      </c>
      <c r="W34" s="97">
        <v>1769792</v>
      </c>
      <c r="X34" s="97">
        <v>1624825</v>
      </c>
      <c r="Y34" s="98">
        <v>144968</v>
      </c>
      <c r="Z34" s="97">
        <v>581164</v>
      </c>
      <c r="AA34" s="97">
        <v>507540</v>
      </c>
      <c r="AB34" s="98">
        <v>73623</v>
      </c>
      <c r="AC34" s="55">
        <f t="shared" si="7"/>
        <v>2024</v>
      </c>
    </row>
    <row r="35" spans="1:29" s="41" customFormat="1" ht="15" customHeight="1" x14ac:dyDescent="0.25">
      <c r="A35" s="55">
        <v>2025</v>
      </c>
      <c r="B35" s="97">
        <v>6006097</v>
      </c>
      <c r="C35" s="97">
        <v>5776654</v>
      </c>
      <c r="D35" s="98">
        <v>229443</v>
      </c>
      <c r="E35" s="97">
        <v>2471477</v>
      </c>
      <c r="F35" s="97">
        <v>2487103</v>
      </c>
      <c r="G35" s="98">
        <v>-15626</v>
      </c>
      <c r="H35" s="97">
        <v>136879</v>
      </c>
      <c r="I35" s="97">
        <v>136107</v>
      </c>
      <c r="J35" s="98">
        <v>772</v>
      </c>
      <c r="K35" s="97">
        <v>1006610</v>
      </c>
      <c r="L35" s="97">
        <v>958449</v>
      </c>
      <c r="M35" s="98">
        <v>48161</v>
      </c>
      <c r="N35" s="97">
        <v>232154</v>
      </c>
      <c r="O35" s="97">
        <v>240915</v>
      </c>
      <c r="P35" s="98">
        <v>-8761</v>
      </c>
      <c r="Q35" s="97">
        <v>774456</v>
      </c>
      <c r="R35" s="97">
        <v>717533</v>
      </c>
      <c r="S35" s="98">
        <v>56922</v>
      </c>
      <c r="T35" s="97">
        <v>2391131</v>
      </c>
      <c r="U35" s="97">
        <v>2194995</v>
      </c>
      <c r="V35" s="98">
        <v>196136</v>
      </c>
      <c r="W35" s="97">
        <v>1799567</v>
      </c>
      <c r="X35" s="97">
        <v>1653640</v>
      </c>
      <c r="Y35" s="98">
        <v>145926</v>
      </c>
      <c r="Z35" s="97">
        <v>591564</v>
      </c>
      <c r="AA35" s="97">
        <v>541355</v>
      </c>
      <c r="AB35" s="98">
        <v>50210</v>
      </c>
      <c r="AC35" s="55">
        <f t="shared" si="7"/>
        <v>2025</v>
      </c>
    </row>
    <row r="36" spans="1:29" s="43" customFormat="1" ht="15" customHeight="1" x14ac:dyDescent="0.2">
      <c r="A36" s="55"/>
      <c r="B36" s="39"/>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58"/>
    </row>
    <row r="37" spans="1:29" s="21" customFormat="1" ht="15" customHeight="1" x14ac:dyDescent="0.25">
      <c r="A37" s="55"/>
      <c r="B37" s="111" t="s">
        <v>874</v>
      </c>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62"/>
    </row>
    <row r="38" spans="1:29" ht="15" customHeight="1" x14ac:dyDescent="0.2">
      <c r="A38" s="55"/>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58"/>
    </row>
  </sheetData>
  <mergeCells count="43">
    <mergeCell ref="N10:P10"/>
    <mergeCell ref="Q10:S10"/>
    <mergeCell ref="K11:K13"/>
    <mergeCell ref="L11:L13"/>
    <mergeCell ref="M11:M13"/>
    <mergeCell ref="N11:N13"/>
    <mergeCell ref="O11:O13"/>
    <mergeCell ref="P11:P13"/>
    <mergeCell ref="Q11:Q13"/>
    <mergeCell ref="R11:R13"/>
    <mergeCell ref="S11:S13"/>
    <mergeCell ref="B37:AB37"/>
    <mergeCell ref="B8:AB8"/>
    <mergeCell ref="T9:AB9"/>
    <mergeCell ref="Y11:Y13"/>
    <mergeCell ref="Z11:Z13"/>
    <mergeCell ref="AA11:AA13"/>
    <mergeCell ref="AB11:AB13"/>
    <mergeCell ref="B30:AB30"/>
    <mergeCell ref="H10:H13"/>
    <mergeCell ref="I10:I13"/>
    <mergeCell ref="J10:J13"/>
    <mergeCell ref="T10:V10"/>
    <mergeCell ref="T11:T13"/>
    <mergeCell ref="U11:U13"/>
    <mergeCell ref="V11:V13"/>
    <mergeCell ref="W11:W13"/>
    <mergeCell ref="B23:AB23"/>
    <mergeCell ref="Z10:AB10"/>
    <mergeCell ref="G10:G13"/>
    <mergeCell ref="B9:D9"/>
    <mergeCell ref="E9:G9"/>
    <mergeCell ref="H9:J9"/>
    <mergeCell ref="B16:AB16"/>
    <mergeCell ref="X11:X13"/>
    <mergeCell ref="W10:Y10"/>
    <mergeCell ref="B10:B13"/>
    <mergeCell ref="C10:C13"/>
    <mergeCell ref="D10:D13"/>
    <mergeCell ref="E10:E13"/>
    <mergeCell ref="F10:F13"/>
    <mergeCell ref="K9:S9"/>
    <mergeCell ref="K10:M10"/>
  </mergeCells>
  <conditionalFormatting sqref="A16:B16">
    <cfRule type="expression" dxfId="16" priority="4">
      <formula>SEARCH("___",A16)</formula>
    </cfRule>
  </conditionalFormatting>
  <conditionalFormatting sqref="A23:B23">
    <cfRule type="expression" dxfId="15" priority="3">
      <formula>SEARCH("___",A23)</formula>
    </cfRule>
  </conditionalFormatting>
  <conditionalFormatting sqref="A30:B30">
    <cfRule type="expression" dxfId="14" priority="2">
      <formula>SEARCH("___",A30)</formula>
    </cfRule>
  </conditionalFormatting>
  <conditionalFormatting sqref="A37:B37">
    <cfRule type="expression" dxfId="13" priority="1">
      <formula>SEARCH("___",A37)</formula>
    </cfRule>
  </conditionalFormatting>
  <conditionalFormatting sqref="A17:S21">
    <cfRule type="expression" dxfId="12" priority="19">
      <formula>SEARCH("___",A17)</formula>
    </cfRule>
  </conditionalFormatting>
  <conditionalFormatting sqref="A31:AB35">
    <cfRule type="expression" dxfId="11" priority="12">
      <formula>SEARCH("___",A31)</formula>
    </cfRule>
  </conditionalFormatting>
  <conditionalFormatting sqref="A1:XFD4 C5:XFD6 A5:A14 C7:AB7 AC7:XFD14 A15:XFD15 AC16:XFD16 T17:XFD17 AC18:XFD35 A22:AB22 A24:AB24 A25:A28 A29:AB29 A36:XFD36 AC37:XFD37 A38:XFD1048576">
    <cfRule type="expression" dxfId="10" priority="35">
      <formula>SEARCH("___",A1)</formula>
    </cfRule>
  </conditionalFormatting>
  <conditionalFormatting sqref="B5:B8 T9 B9:S13 T10:W10 Z10:AB10 T11:AB13">
    <cfRule type="expression" dxfId="9" priority="5">
      <formula>SEARCH("___",B5)</formula>
    </cfRule>
  </conditionalFormatting>
  <conditionalFormatting sqref="B14:AB14">
    <cfRule type="expression" dxfId="8" priority="29">
      <formula>SEARCH("___",#REF!)</formula>
    </cfRule>
  </conditionalFormatting>
  <conditionalFormatting sqref="B25:AB28">
    <cfRule type="expression" dxfId="7" priority="8">
      <formula>SEARCH("___",#REF!)</formula>
    </cfRule>
  </conditionalFormatting>
  <conditionalFormatting sqref="T18:AB21">
    <cfRule type="expression" dxfId="6" priority="34">
      <formula>SEARCH("___",T18)</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8">
    <tabColor theme="4"/>
    <outlinePr summaryBelow="0" summaryRight="0"/>
    <pageSetUpPr fitToPage="1"/>
  </sheetPr>
  <dimension ref="A1:Y40"/>
  <sheetViews>
    <sheetView showGridLines="0" zoomScale="90" zoomScaleNormal="90" zoomScaleSheetLayoutView="100" workbookViewId="0"/>
  </sheetViews>
  <sheetFormatPr baseColWidth="10" defaultRowHeight="13.5" customHeight="1" x14ac:dyDescent="0.2"/>
  <cols>
    <col min="1" max="1" width="7.7109375" style="19" customWidth="1"/>
    <col min="2" max="24" width="10.7109375" style="1" customWidth="1"/>
    <col min="25" max="25" width="7.7109375" style="18" customWidth="1"/>
    <col min="26" max="16384" width="11.42578125" style="1"/>
  </cols>
  <sheetData>
    <row r="1" spans="1:25"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4"/>
    </row>
    <row r="2" spans="1:25"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3"/>
      <c r="Y2" s="84"/>
    </row>
    <row r="3" spans="1:25"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3"/>
      <c r="Y3" s="84"/>
    </row>
    <row r="4" spans="1:25"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3"/>
      <c r="Y4" s="84"/>
    </row>
    <row r="5" spans="1:25" s="91" customFormat="1" ht="15" customHeight="1" x14ac:dyDescent="0.2">
      <c r="A5" s="89"/>
      <c r="B5" s="88" t="s">
        <v>875</v>
      </c>
      <c r="C5" s="88"/>
      <c r="D5" s="88"/>
      <c r="E5" s="88"/>
      <c r="F5" s="88"/>
      <c r="G5" s="88"/>
      <c r="H5" s="88"/>
      <c r="I5" s="88"/>
      <c r="J5" s="88"/>
      <c r="K5" s="88"/>
      <c r="L5" s="88"/>
      <c r="M5" s="88"/>
      <c r="N5" s="88"/>
      <c r="O5" s="88"/>
      <c r="P5" s="88"/>
      <c r="Q5" s="88"/>
      <c r="R5" s="88"/>
      <c r="S5" s="88"/>
      <c r="T5" s="88"/>
      <c r="U5" s="88"/>
      <c r="V5" s="88"/>
      <c r="W5" s="88"/>
      <c r="X5" s="88"/>
      <c r="Y5" s="90"/>
    </row>
    <row r="6" spans="1:25"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3"/>
      <c r="Y6" s="84"/>
    </row>
    <row r="7" spans="1:25" ht="15" customHeight="1" x14ac:dyDescent="0.2">
      <c r="A7" s="55"/>
      <c r="B7" s="4" t="s">
        <v>712</v>
      </c>
      <c r="C7" s="4"/>
      <c r="D7" s="4"/>
      <c r="E7" s="4"/>
      <c r="F7" s="4"/>
      <c r="G7" s="4"/>
      <c r="H7" s="4"/>
      <c r="I7" s="4"/>
      <c r="J7" s="4"/>
      <c r="K7" s="4"/>
      <c r="L7" s="4"/>
      <c r="M7" s="4"/>
      <c r="N7" s="4"/>
      <c r="O7" s="4"/>
      <c r="P7" s="4"/>
      <c r="Q7" s="4"/>
      <c r="R7" s="4"/>
      <c r="S7" s="4"/>
      <c r="T7" s="4"/>
      <c r="U7" s="4"/>
      <c r="V7" s="4"/>
      <c r="W7" s="4"/>
      <c r="X7" s="63" t="str">
        <f>M1_T1A!Z7</f>
        <v>Update: March 2026</v>
      </c>
      <c r="Y7" s="58"/>
    </row>
    <row r="8" spans="1:25" ht="15" customHeight="1" x14ac:dyDescent="0.2">
      <c r="A8" s="55"/>
      <c r="B8" s="116" t="s">
        <v>876</v>
      </c>
      <c r="C8" s="128" t="s">
        <v>877</v>
      </c>
      <c r="D8" s="129"/>
      <c r="E8" s="129"/>
      <c r="F8" s="129"/>
      <c r="G8" s="129"/>
      <c r="H8" s="129"/>
      <c r="I8" s="129"/>
      <c r="J8" s="129"/>
      <c r="K8" s="129"/>
      <c r="L8" s="129"/>
      <c r="M8" s="129"/>
      <c r="N8" s="129"/>
      <c r="O8" s="129"/>
      <c r="P8" s="129"/>
      <c r="Q8" s="129"/>
      <c r="R8" s="129"/>
      <c r="S8" s="129"/>
      <c r="T8" s="129"/>
      <c r="U8" s="129"/>
      <c r="V8" s="129"/>
      <c r="W8" s="129"/>
      <c r="X8" s="130"/>
      <c r="Y8" s="58"/>
    </row>
    <row r="9" spans="1:25" ht="15" customHeight="1" x14ac:dyDescent="0.2">
      <c r="A9" s="55"/>
      <c r="B9" s="116"/>
      <c r="C9" s="116" t="s">
        <v>731</v>
      </c>
      <c r="D9" s="128" t="s">
        <v>878</v>
      </c>
      <c r="E9" s="129"/>
      <c r="F9" s="129"/>
      <c r="G9" s="129"/>
      <c r="H9" s="129"/>
      <c r="I9" s="129"/>
      <c r="J9" s="129"/>
      <c r="K9" s="129"/>
      <c r="L9" s="129"/>
      <c r="M9" s="129"/>
      <c r="N9" s="130"/>
      <c r="O9" s="116" t="s">
        <v>879</v>
      </c>
      <c r="P9" s="116"/>
      <c r="Q9" s="116"/>
      <c r="R9" s="116"/>
      <c r="S9" s="116"/>
      <c r="T9" s="116" t="s">
        <v>880</v>
      </c>
      <c r="U9" s="116" t="s">
        <v>881</v>
      </c>
      <c r="V9" s="116" t="s">
        <v>882</v>
      </c>
      <c r="W9" s="156" t="s">
        <v>883</v>
      </c>
      <c r="X9" s="156"/>
      <c r="Y9" s="58"/>
    </row>
    <row r="10" spans="1:25" ht="15" customHeight="1" x14ac:dyDescent="0.2">
      <c r="A10" s="55"/>
      <c r="B10" s="116"/>
      <c r="C10" s="116"/>
      <c r="D10" s="116" t="s">
        <v>731</v>
      </c>
      <c r="E10" s="116" t="s">
        <v>884</v>
      </c>
      <c r="F10" s="116"/>
      <c r="G10" s="116"/>
      <c r="H10" s="116" t="s">
        <v>885</v>
      </c>
      <c r="I10" s="116"/>
      <c r="J10" s="116"/>
      <c r="K10" s="128" t="s">
        <v>734</v>
      </c>
      <c r="L10" s="129"/>
      <c r="M10" s="129"/>
      <c r="N10" s="130"/>
      <c r="O10" s="116" t="s">
        <v>731</v>
      </c>
      <c r="P10" s="116" t="s">
        <v>886</v>
      </c>
      <c r="Q10" s="116" t="s">
        <v>887</v>
      </c>
      <c r="R10" s="116" t="s">
        <v>808</v>
      </c>
      <c r="S10" s="116" t="s">
        <v>888</v>
      </c>
      <c r="T10" s="116"/>
      <c r="U10" s="116"/>
      <c r="V10" s="116"/>
      <c r="W10" s="116" t="s">
        <v>731</v>
      </c>
      <c r="X10" s="116" t="s">
        <v>889</v>
      </c>
      <c r="Y10" s="58"/>
    </row>
    <row r="11" spans="1:25" ht="15" customHeight="1" x14ac:dyDescent="0.2">
      <c r="A11" s="55"/>
      <c r="B11" s="116"/>
      <c r="C11" s="116"/>
      <c r="D11" s="116"/>
      <c r="E11" s="116" t="s">
        <v>731</v>
      </c>
      <c r="F11" s="116" t="s">
        <v>890</v>
      </c>
      <c r="G11" s="116" t="s">
        <v>891</v>
      </c>
      <c r="H11" s="144" t="s">
        <v>731</v>
      </c>
      <c r="I11" s="116" t="s">
        <v>890</v>
      </c>
      <c r="J11" s="116" t="s">
        <v>891</v>
      </c>
      <c r="K11" s="144" t="s">
        <v>731</v>
      </c>
      <c r="L11" s="116" t="s">
        <v>890</v>
      </c>
      <c r="M11" s="116" t="s">
        <v>891</v>
      </c>
      <c r="N11" s="103" t="s">
        <v>6</v>
      </c>
      <c r="O11" s="116"/>
      <c r="P11" s="116"/>
      <c r="Q11" s="116"/>
      <c r="R11" s="116"/>
      <c r="S11" s="116"/>
      <c r="T11" s="116"/>
      <c r="U11" s="116"/>
      <c r="V11" s="116"/>
      <c r="W11" s="116"/>
      <c r="X11" s="116"/>
      <c r="Y11" s="58"/>
    </row>
    <row r="12" spans="1:25" ht="15" customHeight="1" x14ac:dyDescent="0.2">
      <c r="A12" s="55"/>
      <c r="B12" s="116"/>
      <c r="C12" s="116"/>
      <c r="D12" s="116"/>
      <c r="E12" s="116"/>
      <c r="F12" s="116"/>
      <c r="G12" s="116"/>
      <c r="H12" s="145"/>
      <c r="I12" s="116"/>
      <c r="J12" s="116"/>
      <c r="K12" s="145"/>
      <c r="L12" s="116"/>
      <c r="M12" s="116"/>
      <c r="N12" s="116" t="s">
        <v>731</v>
      </c>
      <c r="O12" s="116"/>
      <c r="P12" s="116"/>
      <c r="Q12" s="116"/>
      <c r="R12" s="116"/>
      <c r="S12" s="116"/>
      <c r="T12" s="116"/>
      <c r="U12" s="116"/>
      <c r="V12" s="116"/>
      <c r="W12" s="116"/>
      <c r="X12" s="116"/>
      <c r="Y12" s="58"/>
    </row>
    <row r="13" spans="1:25" ht="15" customHeight="1" x14ac:dyDescent="0.2">
      <c r="A13" s="55"/>
      <c r="B13" s="116"/>
      <c r="C13" s="116"/>
      <c r="D13" s="116"/>
      <c r="E13" s="116"/>
      <c r="F13" s="116"/>
      <c r="G13" s="116"/>
      <c r="H13" s="145"/>
      <c r="I13" s="116"/>
      <c r="J13" s="116"/>
      <c r="K13" s="145"/>
      <c r="L13" s="116"/>
      <c r="M13" s="116"/>
      <c r="N13" s="116"/>
      <c r="O13" s="116"/>
      <c r="P13" s="116"/>
      <c r="Q13" s="116"/>
      <c r="R13" s="116"/>
      <c r="S13" s="116"/>
      <c r="T13" s="116"/>
      <c r="U13" s="116"/>
      <c r="V13" s="116"/>
      <c r="W13" s="116"/>
      <c r="X13" s="116"/>
      <c r="Y13" s="58"/>
    </row>
    <row r="14" spans="1:25" ht="15" customHeight="1" x14ac:dyDescent="0.2">
      <c r="A14" s="55"/>
      <c r="B14" s="116"/>
      <c r="C14" s="116"/>
      <c r="D14" s="116"/>
      <c r="E14" s="116"/>
      <c r="F14" s="116"/>
      <c r="G14" s="116"/>
      <c r="H14" s="145"/>
      <c r="I14" s="116"/>
      <c r="J14" s="116"/>
      <c r="K14" s="145"/>
      <c r="L14" s="116"/>
      <c r="M14" s="116"/>
      <c r="N14" s="116"/>
      <c r="O14" s="116"/>
      <c r="P14" s="116"/>
      <c r="Q14" s="116"/>
      <c r="R14" s="116"/>
      <c r="S14" s="116"/>
      <c r="T14" s="116"/>
      <c r="U14" s="116"/>
      <c r="V14" s="116"/>
      <c r="W14" s="116"/>
      <c r="X14" s="116"/>
      <c r="Y14" s="58"/>
    </row>
    <row r="15" spans="1:25" ht="15" customHeight="1" x14ac:dyDescent="0.2">
      <c r="A15" s="55"/>
      <c r="B15" s="116"/>
      <c r="C15" s="116"/>
      <c r="D15" s="116"/>
      <c r="E15" s="116"/>
      <c r="F15" s="116"/>
      <c r="G15" s="116"/>
      <c r="H15" s="134"/>
      <c r="I15" s="116"/>
      <c r="J15" s="116"/>
      <c r="K15" s="134"/>
      <c r="L15" s="116"/>
      <c r="M15" s="116"/>
      <c r="N15" s="116"/>
      <c r="O15" s="116"/>
      <c r="P15" s="116"/>
      <c r="Q15" s="116"/>
      <c r="R15" s="116"/>
      <c r="S15" s="116"/>
      <c r="T15" s="116"/>
      <c r="U15" s="116"/>
      <c r="V15" s="116"/>
      <c r="W15" s="116"/>
      <c r="X15" s="116"/>
      <c r="Y15" s="58"/>
    </row>
    <row r="16" spans="1:25" s="30" customFormat="1" ht="15" customHeight="1" x14ac:dyDescent="0.2">
      <c r="A16" s="61"/>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9" t="s">
        <v>31</v>
      </c>
      <c r="X16" s="9" t="s">
        <v>32</v>
      </c>
      <c r="Y16" s="58"/>
    </row>
    <row r="17" spans="1:25" ht="15" customHeight="1" x14ac:dyDescent="0.2">
      <c r="A17" s="55"/>
      <c r="B17" s="2"/>
      <c r="C17" s="3"/>
      <c r="D17" s="3"/>
      <c r="E17" s="3"/>
      <c r="F17" s="3"/>
      <c r="G17" s="3"/>
      <c r="H17" s="3"/>
      <c r="I17" s="3"/>
      <c r="J17" s="3"/>
      <c r="K17" s="3"/>
      <c r="L17" s="3"/>
      <c r="M17" s="3"/>
      <c r="N17" s="3"/>
      <c r="O17" s="3"/>
      <c r="P17" s="3"/>
      <c r="Q17" s="3"/>
      <c r="R17" s="3"/>
      <c r="S17" s="3"/>
      <c r="T17" s="3"/>
      <c r="U17" s="3"/>
      <c r="V17" s="3"/>
      <c r="W17" s="3"/>
      <c r="X17" s="7"/>
      <c r="Y17" s="58"/>
    </row>
    <row r="18" spans="1:25" s="32" customFormat="1" ht="15" customHeight="1" x14ac:dyDescent="0.25">
      <c r="A18" s="55"/>
      <c r="B18" s="135" t="s">
        <v>735</v>
      </c>
      <c r="C18" s="136"/>
      <c r="D18" s="136"/>
      <c r="E18" s="136"/>
      <c r="F18" s="136"/>
      <c r="G18" s="136"/>
      <c r="H18" s="136"/>
      <c r="I18" s="136"/>
      <c r="J18" s="136"/>
      <c r="K18" s="136"/>
      <c r="L18" s="136"/>
      <c r="M18" s="136"/>
      <c r="N18" s="136"/>
      <c r="O18" s="136"/>
      <c r="P18" s="136"/>
      <c r="Q18" s="136"/>
      <c r="R18" s="136"/>
      <c r="S18" s="136"/>
      <c r="T18" s="136"/>
      <c r="U18" s="136"/>
      <c r="V18" s="136"/>
      <c r="W18" s="136"/>
      <c r="X18" s="137"/>
      <c r="Y18" s="55"/>
    </row>
    <row r="19" spans="1:25" s="22" customFormat="1" ht="15" customHeight="1" x14ac:dyDescent="0.2">
      <c r="A19" s="54"/>
      <c r="B19" s="28" t="s">
        <v>107</v>
      </c>
      <c r="C19" s="26" t="s">
        <v>400</v>
      </c>
      <c r="D19" s="26" t="s">
        <v>524</v>
      </c>
      <c r="E19" s="26" t="s">
        <v>525</v>
      </c>
      <c r="F19" s="26" t="s">
        <v>526</v>
      </c>
      <c r="G19" s="26" t="s">
        <v>527</v>
      </c>
      <c r="H19" s="26" t="s">
        <v>528</v>
      </c>
      <c r="I19" s="26" t="s">
        <v>529</v>
      </c>
      <c r="J19" s="26" t="s">
        <v>530</v>
      </c>
      <c r="K19" s="26" t="s">
        <v>531</v>
      </c>
      <c r="L19" s="26" t="s">
        <v>532</v>
      </c>
      <c r="M19" s="26" t="s">
        <v>533</v>
      </c>
      <c r="N19" s="26" t="s">
        <v>534</v>
      </c>
      <c r="O19" s="26" t="s">
        <v>535</v>
      </c>
      <c r="P19" s="26" t="s">
        <v>536</v>
      </c>
      <c r="Q19" s="26" t="s">
        <v>537</v>
      </c>
      <c r="R19" s="26" t="s">
        <v>538</v>
      </c>
      <c r="S19" s="26" t="s">
        <v>539</v>
      </c>
      <c r="T19" s="26" t="s">
        <v>540</v>
      </c>
      <c r="U19" s="26" t="s">
        <v>541</v>
      </c>
      <c r="V19" s="26" t="s">
        <v>542</v>
      </c>
      <c r="W19" s="26" t="s">
        <v>543</v>
      </c>
      <c r="X19" s="27" t="s">
        <v>544</v>
      </c>
      <c r="Y19" s="57" t="s">
        <v>63</v>
      </c>
    </row>
    <row r="20" spans="1:25" s="41" customFormat="1" ht="15" customHeight="1" x14ac:dyDescent="0.25">
      <c r="A20" s="55">
        <v>2022</v>
      </c>
      <c r="B20" s="98">
        <v>26947</v>
      </c>
      <c r="C20" s="98">
        <v>98301</v>
      </c>
      <c r="D20" s="98">
        <v>45775</v>
      </c>
      <c r="E20" s="98">
        <v>39282</v>
      </c>
      <c r="F20" s="98">
        <v>17260</v>
      </c>
      <c r="G20" s="98">
        <v>22022</v>
      </c>
      <c r="H20" s="98">
        <v>12360</v>
      </c>
      <c r="I20" s="98">
        <v>13053</v>
      </c>
      <c r="J20" s="98">
        <v>-693</v>
      </c>
      <c r="K20" s="98">
        <v>-6098</v>
      </c>
      <c r="L20" s="98">
        <v>-3889</v>
      </c>
      <c r="M20" s="98">
        <v>-2209</v>
      </c>
      <c r="N20" s="98">
        <v>231</v>
      </c>
      <c r="O20" s="98">
        <v>15233</v>
      </c>
      <c r="P20" s="98">
        <v>20319</v>
      </c>
      <c r="Q20" s="98">
        <v>93</v>
      </c>
      <c r="R20" s="98">
        <v>-18955</v>
      </c>
      <c r="S20" s="98">
        <v>13775</v>
      </c>
      <c r="T20" s="98">
        <v>3838</v>
      </c>
      <c r="U20" s="98">
        <v>5950</v>
      </c>
      <c r="V20" s="98">
        <v>26576</v>
      </c>
      <c r="W20" s="98">
        <v>930</v>
      </c>
      <c r="X20" s="98">
        <v>1146</v>
      </c>
      <c r="Y20" s="55">
        <f>A20</f>
        <v>2022</v>
      </c>
    </row>
    <row r="21" spans="1:25" s="41" customFormat="1" ht="15" customHeight="1" x14ac:dyDescent="0.25">
      <c r="A21" s="55">
        <v>2023</v>
      </c>
      <c r="B21" s="98">
        <v>132476</v>
      </c>
      <c r="C21" s="98">
        <v>2383</v>
      </c>
      <c r="D21" s="98">
        <v>11728</v>
      </c>
      <c r="E21" s="98">
        <v>16056</v>
      </c>
      <c r="F21" s="98">
        <v>5498</v>
      </c>
      <c r="G21" s="98">
        <v>10558</v>
      </c>
      <c r="H21" s="98">
        <v>-4270</v>
      </c>
      <c r="I21" s="98">
        <v>-3080</v>
      </c>
      <c r="J21" s="98">
        <v>-1191</v>
      </c>
      <c r="K21" s="98">
        <v>-1863</v>
      </c>
      <c r="L21" s="98">
        <v>465</v>
      </c>
      <c r="M21" s="98">
        <v>-2328</v>
      </c>
      <c r="N21" s="98">
        <v>1805</v>
      </c>
      <c r="O21" s="98">
        <v>-21640</v>
      </c>
      <c r="P21" s="98">
        <v>26014</v>
      </c>
      <c r="Q21" s="98">
        <v>117076</v>
      </c>
      <c r="R21" s="98">
        <v>9413</v>
      </c>
      <c r="S21" s="98">
        <v>-174144</v>
      </c>
      <c r="T21" s="98">
        <v>-5904</v>
      </c>
      <c r="U21" s="98">
        <v>-3415</v>
      </c>
      <c r="V21" s="98">
        <v>20690</v>
      </c>
      <c r="W21" s="98">
        <v>924</v>
      </c>
      <c r="X21" s="98">
        <v>934</v>
      </c>
      <c r="Y21" s="55">
        <f t="shared" ref="Y21:Y23" si="0">A21</f>
        <v>2023</v>
      </c>
    </row>
    <row r="22" spans="1:25" s="41" customFormat="1" ht="15" customHeight="1" x14ac:dyDescent="0.25">
      <c r="A22" s="55">
        <v>2024</v>
      </c>
      <c r="B22" s="98">
        <v>159894</v>
      </c>
      <c r="C22" s="98">
        <v>168000</v>
      </c>
      <c r="D22" s="98">
        <v>80825</v>
      </c>
      <c r="E22" s="98">
        <v>56425</v>
      </c>
      <c r="F22" s="98">
        <v>44010</v>
      </c>
      <c r="G22" s="98">
        <v>12415</v>
      </c>
      <c r="H22" s="98">
        <v>29408</v>
      </c>
      <c r="I22" s="98">
        <v>31736</v>
      </c>
      <c r="J22" s="98">
        <v>-2328</v>
      </c>
      <c r="K22" s="98">
        <v>-2872</v>
      </c>
      <c r="L22" s="98">
        <v>-1099</v>
      </c>
      <c r="M22" s="98">
        <v>-1773</v>
      </c>
      <c r="N22" s="98">
        <v>-2137</v>
      </c>
      <c r="O22" s="98">
        <v>60430</v>
      </c>
      <c r="P22" s="98">
        <v>106566</v>
      </c>
      <c r="Q22" s="98">
        <v>12994</v>
      </c>
      <c r="R22" s="98">
        <v>-6245</v>
      </c>
      <c r="S22" s="98">
        <v>-52885</v>
      </c>
      <c r="T22" s="98">
        <v>-2849</v>
      </c>
      <c r="U22" s="98">
        <v>12276</v>
      </c>
      <c r="V22" s="98">
        <v>17534</v>
      </c>
      <c r="W22" s="98">
        <v>-215</v>
      </c>
      <c r="X22" s="98">
        <v>-240</v>
      </c>
      <c r="Y22" s="55">
        <f t="shared" si="0"/>
        <v>2024</v>
      </c>
    </row>
    <row r="23" spans="1:25" s="41" customFormat="1" ht="15" customHeight="1" x14ac:dyDescent="0.25">
      <c r="A23" s="55">
        <v>2025</v>
      </c>
      <c r="B23" s="98">
        <v>159625</v>
      </c>
      <c r="C23" s="98">
        <v>397361</v>
      </c>
      <c r="D23" s="98">
        <v>106162</v>
      </c>
      <c r="E23" s="98">
        <v>77843</v>
      </c>
      <c r="F23" s="98">
        <v>62863</v>
      </c>
      <c r="G23" s="98">
        <v>14980</v>
      </c>
      <c r="H23" s="98">
        <v>26942</v>
      </c>
      <c r="I23" s="98">
        <v>25493</v>
      </c>
      <c r="J23" s="98">
        <v>1448</v>
      </c>
      <c r="K23" s="98">
        <v>1837</v>
      </c>
      <c r="L23" s="98">
        <v>-678</v>
      </c>
      <c r="M23" s="98">
        <v>2515</v>
      </c>
      <c r="N23" s="98">
        <v>-459</v>
      </c>
      <c r="O23" s="98">
        <v>269894</v>
      </c>
      <c r="P23" s="98">
        <v>142473</v>
      </c>
      <c r="Q23" s="98">
        <v>147328</v>
      </c>
      <c r="R23" s="98">
        <v>744</v>
      </c>
      <c r="S23" s="98">
        <v>-20650</v>
      </c>
      <c r="T23" s="98">
        <v>-229</v>
      </c>
      <c r="U23" s="98">
        <v>7561</v>
      </c>
      <c r="V23" s="98">
        <v>12277</v>
      </c>
      <c r="W23" s="98">
        <v>1697</v>
      </c>
      <c r="X23" s="98">
        <v>1716</v>
      </c>
      <c r="Y23" s="55">
        <f t="shared" si="0"/>
        <v>2025</v>
      </c>
    </row>
    <row r="24" spans="1:25" s="43" customFormat="1" ht="15" customHeight="1" x14ac:dyDescent="0.2">
      <c r="A24" s="55"/>
      <c r="B24" s="34"/>
      <c r="C24" s="35"/>
      <c r="D24" s="35"/>
      <c r="E24" s="35"/>
      <c r="F24" s="35"/>
      <c r="G24" s="35"/>
      <c r="H24" s="35"/>
      <c r="I24" s="35"/>
      <c r="J24" s="35"/>
      <c r="K24" s="35"/>
      <c r="L24" s="35"/>
      <c r="M24" s="35"/>
      <c r="N24" s="35"/>
      <c r="O24" s="35"/>
      <c r="P24" s="35"/>
      <c r="Q24" s="35"/>
      <c r="R24" s="35"/>
      <c r="S24" s="35"/>
      <c r="T24" s="35"/>
      <c r="U24" s="35"/>
      <c r="V24" s="35"/>
      <c r="W24" s="35"/>
      <c r="X24" s="42"/>
      <c r="Y24" s="55"/>
    </row>
    <row r="25" spans="1:25" s="32" customFormat="1" ht="15" customHeight="1" x14ac:dyDescent="0.25">
      <c r="A25" s="55"/>
      <c r="B25" s="135" t="s">
        <v>736</v>
      </c>
      <c r="C25" s="136"/>
      <c r="D25" s="136"/>
      <c r="E25" s="136"/>
      <c r="F25" s="136"/>
      <c r="G25" s="136"/>
      <c r="H25" s="136"/>
      <c r="I25" s="136"/>
      <c r="J25" s="136"/>
      <c r="K25" s="136"/>
      <c r="L25" s="136"/>
      <c r="M25" s="136"/>
      <c r="N25" s="136"/>
      <c r="O25" s="136"/>
      <c r="P25" s="136"/>
      <c r="Q25" s="136"/>
      <c r="R25" s="136"/>
      <c r="S25" s="136"/>
      <c r="T25" s="136"/>
      <c r="U25" s="136"/>
      <c r="V25" s="136"/>
      <c r="W25" s="136"/>
      <c r="X25" s="137"/>
      <c r="Y25" s="55"/>
    </row>
    <row r="26" spans="1:25" s="22" customFormat="1" ht="15" customHeight="1" x14ac:dyDescent="0.2">
      <c r="A26" s="54"/>
      <c r="B26" s="28"/>
      <c r="C26" s="26"/>
      <c r="D26" s="26"/>
      <c r="E26" s="26"/>
      <c r="F26" s="26"/>
      <c r="G26" s="26"/>
      <c r="H26" s="26"/>
      <c r="I26" s="26"/>
      <c r="J26" s="26"/>
      <c r="K26" s="26"/>
      <c r="L26" s="26"/>
      <c r="M26" s="26"/>
      <c r="N26" s="26"/>
      <c r="O26" s="26"/>
      <c r="P26" s="26"/>
      <c r="Q26" s="26"/>
      <c r="R26" s="26"/>
      <c r="S26" s="26"/>
      <c r="T26" s="26"/>
      <c r="U26" s="26"/>
      <c r="V26" s="26"/>
      <c r="W26" s="26"/>
      <c r="X26" s="27"/>
      <c r="Y26" s="55"/>
    </row>
    <row r="27" spans="1:25" s="41" customFormat="1" ht="15" customHeight="1" x14ac:dyDescent="0.25">
      <c r="A27" s="55">
        <f>A20</f>
        <v>2022</v>
      </c>
      <c r="B27" s="98">
        <f t="shared" ref="B27:X27" si="1">IF(B20="-",B34,IF(B34="-",-B20,IF(AND(B20="-",B34="-"),"-",IF(B34=B20,"-",IF(OR(B20=".",B34="."),".",B34-B20)))))</f>
        <v>577</v>
      </c>
      <c r="C27" s="98">
        <f t="shared" si="1"/>
        <v>1992</v>
      </c>
      <c r="D27" s="98">
        <f t="shared" si="1"/>
        <v>-51</v>
      </c>
      <c r="E27" s="98" t="str">
        <f t="shared" si="1"/>
        <v>-</v>
      </c>
      <c r="F27" s="98" t="str">
        <f t="shared" si="1"/>
        <v>-</v>
      </c>
      <c r="G27" s="98" t="str">
        <f t="shared" si="1"/>
        <v>-</v>
      </c>
      <c r="H27" s="98">
        <f t="shared" si="1"/>
        <v>-19</v>
      </c>
      <c r="I27" s="98">
        <f t="shared" si="1"/>
        <v>35</v>
      </c>
      <c r="J27" s="98">
        <f t="shared" si="1"/>
        <v>-54</v>
      </c>
      <c r="K27" s="98">
        <f t="shared" si="1"/>
        <v>-31</v>
      </c>
      <c r="L27" s="98" t="str">
        <f t="shared" si="1"/>
        <v>-</v>
      </c>
      <c r="M27" s="98">
        <f t="shared" si="1"/>
        <v>-31</v>
      </c>
      <c r="N27" s="98" t="str">
        <f t="shared" si="1"/>
        <v>-</v>
      </c>
      <c r="O27" s="98">
        <f t="shared" si="1"/>
        <v>14</v>
      </c>
      <c r="P27" s="98" t="str">
        <f t="shared" si="1"/>
        <v>-</v>
      </c>
      <c r="Q27" s="98">
        <f t="shared" si="1"/>
        <v>-36</v>
      </c>
      <c r="R27" s="98">
        <f t="shared" si="1"/>
        <v>50</v>
      </c>
      <c r="S27" s="98" t="str">
        <f t="shared" si="1"/>
        <v>-</v>
      </c>
      <c r="T27" s="98">
        <f t="shared" si="1"/>
        <v>803</v>
      </c>
      <c r="U27" s="98">
        <f t="shared" si="1"/>
        <v>11</v>
      </c>
      <c r="V27" s="98">
        <f t="shared" si="1"/>
        <v>1213</v>
      </c>
      <c r="W27" s="98">
        <f t="shared" si="1"/>
        <v>2</v>
      </c>
      <c r="X27" s="98">
        <f t="shared" si="1"/>
        <v>2</v>
      </c>
      <c r="Y27" s="55">
        <f t="shared" ref="Y27:Y37" si="2">A27</f>
        <v>2022</v>
      </c>
    </row>
    <row r="28" spans="1:25" s="41" customFormat="1" ht="15" customHeight="1" x14ac:dyDescent="0.25">
      <c r="A28" s="55">
        <f>A21</f>
        <v>2023</v>
      </c>
      <c r="B28" s="98">
        <f t="shared" ref="B28:X28" si="3">IF(B21="-",B35,IF(B35="-",-B21,IF(AND(B21="-",B35="-"),"-",IF(B35=B21,"-",IF(OR(B21=".",B35="."),".",B35-B21)))))</f>
        <v>3348</v>
      </c>
      <c r="C28" s="98">
        <f t="shared" si="3"/>
        <v>200</v>
      </c>
      <c r="D28" s="98">
        <f t="shared" si="3"/>
        <v>187</v>
      </c>
      <c r="E28" s="98" t="str">
        <f t="shared" si="3"/>
        <v>-</v>
      </c>
      <c r="F28" s="98" t="str">
        <f t="shared" si="3"/>
        <v>-</v>
      </c>
      <c r="G28" s="98" t="str">
        <f t="shared" si="3"/>
        <v>-</v>
      </c>
      <c r="H28" s="98">
        <f t="shared" si="3"/>
        <v>185</v>
      </c>
      <c r="I28" s="98">
        <f t="shared" si="3"/>
        <v>179</v>
      </c>
      <c r="J28" s="98">
        <f t="shared" si="3"/>
        <v>8</v>
      </c>
      <c r="K28" s="98">
        <f t="shared" si="3"/>
        <v>2</v>
      </c>
      <c r="L28" s="98" t="str">
        <f t="shared" si="3"/>
        <v>-</v>
      </c>
      <c r="M28" s="98">
        <f t="shared" si="3"/>
        <v>2</v>
      </c>
      <c r="N28" s="98" t="str">
        <f t="shared" si="3"/>
        <v>-</v>
      </c>
      <c r="O28" s="98">
        <f t="shared" si="3"/>
        <v>224</v>
      </c>
      <c r="P28" s="98" t="str">
        <f t="shared" si="3"/>
        <v>-</v>
      </c>
      <c r="Q28" s="98">
        <f t="shared" si="3"/>
        <v>239</v>
      </c>
      <c r="R28" s="98">
        <f t="shared" si="3"/>
        <v>-14</v>
      </c>
      <c r="S28" s="98" t="str">
        <f t="shared" si="3"/>
        <v>-</v>
      </c>
      <c r="T28" s="98">
        <f t="shared" si="3"/>
        <v>388</v>
      </c>
      <c r="U28" s="98">
        <f t="shared" si="3"/>
        <v>-1291</v>
      </c>
      <c r="V28" s="98">
        <f t="shared" si="3"/>
        <v>680</v>
      </c>
      <c r="W28" s="98">
        <f t="shared" si="3"/>
        <v>12</v>
      </c>
      <c r="X28" s="98">
        <f t="shared" si="3"/>
        <v>11</v>
      </c>
      <c r="Y28" s="55">
        <f t="shared" ref="Y28:Y30" si="4">A28</f>
        <v>2023</v>
      </c>
    </row>
    <row r="29" spans="1:25" s="41" customFormat="1" ht="15" customHeight="1" x14ac:dyDescent="0.25">
      <c r="A29" s="55">
        <f>A22</f>
        <v>2024</v>
      </c>
      <c r="B29" s="98">
        <f t="shared" ref="B29:X29" si="5">IF(B22="-",B36,IF(B36="-",-B22,IF(AND(B22="-",B36="-"),"-",IF(B36=B22,"-",IF(OR(B22=".",B36="."),".",B36-B22)))))</f>
        <v>4842</v>
      </c>
      <c r="C29" s="98">
        <f t="shared" si="5"/>
        <v>10160</v>
      </c>
      <c r="D29" s="98">
        <f t="shared" si="5"/>
        <v>-447</v>
      </c>
      <c r="E29" s="98">
        <f t="shared" si="5"/>
        <v>211</v>
      </c>
      <c r="F29" s="98">
        <f t="shared" si="5"/>
        <v>-11</v>
      </c>
      <c r="G29" s="98">
        <f t="shared" si="5"/>
        <v>222</v>
      </c>
      <c r="H29" s="98">
        <f t="shared" si="5"/>
        <v>-537</v>
      </c>
      <c r="I29" s="98">
        <f t="shared" si="5"/>
        <v>-579</v>
      </c>
      <c r="J29" s="98">
        <f t="shared" si="5"/>
        <v>42</v>
      </c>
      <c r="K29" s="98">
        <f t="shared" si="5"/>
        <v>-122</v>
      </c>
      <c r="L29" s="98" t="str">
        <f t="shared" si="5"/>
        <v>-</v>
      </c>
      <c r="M29" s="98">
        <f t="shared" si="5"/>
        <v>-122</v>
      </c>
      <c r="N29" s="98" t="str">
        <f t="shared" si="5"/>
        <v>-</v>
      </c>
      <c r="O29" s="98">
        <f t="shared" si="5"/>
        <v>-688</v>
      </c>
      <c r="P29" s="98">
        <f t="shared" si="5"/>
        <v>-208</v>
      </c>
      <c r="Q29" s="98">
        <f t="shared" si="5"/>
        <v>-453</v>
      </c>
      <c r="R29" s="98">
        <f t="shared" si="5"/>
        <v>-26</v>
      </c>
      <c r="S29" s="98" t="str">
        <f t="shared" si="5"/>
        <v>-</v>
      </c>
      <c r="T29" s="98">
        <f t="shared" si="5"/>
        <v>941</v>
      </c>
      <c r="U29" s="98">
        <f t="shared" si="5"/>
        <v>9482</v>
      </c>
      <c r="V29" s="98">
        <f t="shared" si="5"/>
        <v>857</v>
      </c>
      <c r="W29" s="98">
        <f t="shared" si="5"/>
        <v>14</v>
      </c>
      <c r="X29" s="98">
        <f t="shared" si="5"/>
        <v>15</v>
      </c>
      <c r="Y29" s="55">
        <f t="shared" si="4"/>
        <v>2024</v>
      </c>
    </row>
    <row r="30" spans="1:25" s="41" customFormat="1" ht="15" customHeight="1" x14ac:dyDescent="0.25">
      <c r="A30" s="55">
        <f>A23</f>
        <v>2025</v>
      </c>
      <c r="B30" s="98">
        <f t="shared" ref="B30:X30" si="6">IF(B23="-",B37,IF(B37="-",-B23,IF(AND(B23="-",B37="-"),"-",IF(B37=B23,"-",IF(OR(B23=".",B37="."),".",B37-B23)))))</f>
        <v>1084</v>
      </c>
      <c r="C30" s="98">
        <f t="shared" si="6"/>
        <v>-12798</v>
      </c>
      <c r="D30" s="98">
        <f t="shared" si="6"/>
        <v>-1</v>
      </c>
      <c r="E30" s="98">
        <f t="shared" si="6"/>
        <v>3</v>
      </c>
      <c r="F30" s="98">
        <f t="shared" si="6"/>
        <v>2</v>
      </c>
      <c r="G30" s="98">
        <f t="shared" si="6"/>
        <v>1</v>
      </c>
      <c r="H30" s="98">
        <f t="shared" si="6"/>
        <v>121</v>
      </c>
      <c r="I30" s="98">
        <f t="shared" si="6"/>
        <v>-237</v>
      </c>
      <c r="J30" s="98">
        <f t="shared" si="6"/>
        <v>358</v>
      </c>
      <c r="K30" s="98">
        <f t="shared" si="6"/>
        <v>-126</v>
      </c>
      <c r="L30" s="98" t="str">
        <f t="shared" si="6"/>
        <v>-</v>
      </c>
      <c r="M30" s="98">
        <f t="shared" si="6"/>
        <v>-125</v>
      </c>
      <c r="N30" s="98" t="str">
        <f t="shared" si="6"/>
        <v>-</v>
      </c>
      <c r="O30" s="98">
        <f t="shared" si="6"/>
        <v>-13117</v>
      </c>
      <c r="P30" s="98">
        <f t="shared" si="6"/>
        <v>-14756</v>
      </c>
      <c r="Q30" s="98">
        <f t="shared" si="6"/>
        <v>1624</v>
      </c>
      <c r="R30" s="98">
        <f t="shared" si="6"/>
        <v>15</v>
      </c>
      <c r="S30" s="98" t="str">
        <f t="shared" si="6"/>
        <v>-</v>
      </c>
      <c r="T30" s="98">
        <f t="shared" si="6"/>
        <v>-427</v>
      </c>
      <c r="U30" s="98">
        <f t="shared" si="6"/>
        <v>927</v>
      </c>
      <c r="V30" s="98">
        <f t="shared" si="6"/>
        <v>-273</v>
      </c>
      <c r="W30" s="98">
        <f t="shared" si="6"/>
        <v>92</v>
      </c>
      <c r="X30" s="98">
        <f t="shared" si="6"/>
        <v>97</v>
      </c>
      <c r="Y30" s="55">
        <f t="shared" si="4"/>
        <v>2025</v>
      </c>
    </row>
    <row r="31" spans="1:25"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35"/>
      <c r="X31" s="42"/>
      <c r="Y31" s="55"/>
    </row>
    <row r="32" spans="1:25" s="32" customFormat="1" ht="15" customHeight="1" x14ac:dyDescent="0.25">
      <c r="A32" s="55"/>
      <c r="B32" s="135" t="s">
        <v>737</v>
      </c>
      <c r="C32" s="136"/>
      <c r="D32" s="136"/>
      <c r="E32" s="136"/>
      <c r="F32" s="136"/>
      <c r="G32" s="136"/>
      <c r="H32" s="136"/>
      <c r="I32" s="136"/>
      <c r="J32" s="136"/>
      <c r="K32" s="136"/>
      <c r="L32" s="136"/>
      <c r="M32" s="136"/>
      <c r="N32" s="136"/>
      <c r="O32" s="136"/>
      <c r="P32" s="136"/>
      <c r="Q32" s="136"/>
      <c r="R32" s="136"/>
      <c r="S32" s="136"/>
      <c r="T32" s="136"/>
      <c r="U32" s="136"/>
      <c r="V32" s="136"/>
      <c r="W32" s="136"/>
      <c r="X32" s="137"/>
      <c r="Y32" s="55"/>
    </row>
    <row r="33" spans="1:25" s="22" customFormat="1" ht="15" customHeight="1" x14ac:dyDescent="0.2">
      <c r="A33" s="54"/>
      <c r="B33" s="28" t="s">
        <v>82</v>
      </c>
      <c r="C33" s="26" t="s">
        <v>391</v>
      </c>
      <c r="D33" s="26" t="s">
        <v>503</v>
      </c>
      <c r="E33" s="26" t="s">
        <v>504</v>
      </c>
      <c r="F33" s="26" t="s">
        <v>505</v>
      </c>
      <c r="G33" s="26" t="s">
        <v>506</v>
      </c>
      <c r="H33" s="26" t="s">
        <v>507</v>
      </c>
      <c r="I33" s="26" t="s">
        <v>508</v>
      </c>
      <c r="J33" s="26" t="s">
        <v>509</v>
      </c>
      <c r="K33" s="26" t="s">
        <v>510</v>
      </c>
      <c r="L33" s="26" t="s">
        <v>511</v>
      </c>
      <c r="M33" s="26" t="s">
        <v>512</v>
      </c>
      <c r="N33" s="26" t="s">
        <v>513</v>
      </c>
      <c r="O33" s="26" t="s">
        <v>514</v>
      </c>
      <c r="P33" s="26" t="s">
        <v>515</v>
      </c>
      <c r="Q33" s="26" t="s">
        <v>516</v>
      </c>
      <c r="R33" s="26" t="s">
        <v>517</v>
      </c>
      <c r="S33" s="26" t="s">
        <v>518</v>
      </c>
      <c r="T33" s="26" t="s">
        <v>519</v>
      </c>
      <c r="U33" s="26" t="s">
        <v>520</v>
      </c>
      <c r="V33" s="26" t="s">
        <v>521</v>
      </c>
      <c r="W33" s="26" t="s">
        <v>522</v>
      </c>
      <c r="X33" s="27" t="s">
        <v>523</v>
      </c>
      <c r="Y33" s="54" t="s">
        <v>63</v>
      </c>
    </row>
    <row r="34" spans="1:25" s="41" customFormat="1" ht="15" customHeight="1" x14ac:dyDescent="0.25">
      <c r="A34" s="55">
        <v>2022</v>
      </c>
      <c r="B34" s="98">
        <v>27524</v>
      </c>
      <c r="C34" s="98">
        <v>100293</v>
      </c>
      <c r="D34" s="98">
        <v>45724</v>
      </c>
      <c r="E34" s="98">
        <v>39282</v>
      </c>
      <c r="F34" s="98">
        <v>17260</v>
      </c>
      <c r="G34" s="98">
        <v>22022</v>
      </c>
      <c r="H34" s="98">
        <v>12341</v>
      </c>
      <c r="I34" s="98">
        <v>13088</v>
      </c>
      <c r="J34" s="98">
        <v>-747</v>
      </c>
      <c r="K34" s="98">
        <v>-6129</v>
      </c>
      <c r="L34" s="98">
        <v>-3889</v>
      </c>
      <c r="M34" s="98">
        <v>-2240</v>
      </c>
      <c r="N34" s="98">
        <v>231</v>
      </c>
      <c r="O34" s="98">
        <v>15247</v>
      </c>
      <c r="P34" s="98">
        <v>20319</v>
      </c>
      <c r="Q34" s="98">
        <v>57</v>
      </c>
      <c r="R34" s="98">
        <v>-18905</v>
      </c>
      <c r="S34" s="98">
        <v>13775</v>
      </c>
      <c r="T34" s="98">
        <v>4641</v>
      </c>
      <c r="U34" s="98">
        <v>5961</v>
      </c>
      <c r="V34" s="98">
        <v>27789</v>
      </c>
      <c r="W34" s="98">
        <v>932</v>
      </c>
      <c r="X34" s="98">
        <v>1148</v>
      </c>
      <c r="Y34" s="55">
        <f t="shared" si="2"/>
        <v>2022</v>
      </c>
    </row>
    <row r="35" spans="1:25" s="41" customFormat="1" ht="15" customHeight="1" x14ac:dyDescent="0.25">
      <c r="A35" s="55">
        <v>2023</v>
      </c>
      <c r="B35" s="98">
        <v>135824</v>
      </c>
      <c r="C35" s="98">
        <v>2583</v>
      </c>
      <c r="D35" s="98">
        <v>11915</v>
      </c>
      <c r="E35" s="98">
        <v>16056</v>
      </c>
      <c r="F35" s="98">
        <v>5498</v>
      </c>
      <c r="G35" s="98">
        <v>10558</v>
      </c>
      <c r="H35" s="98">
        <v>-4085</v>
      </c>
      <c r="I35" s="98">
        <v>-2901</v>
      </c>
      <c r="J35" s="98">
        <v>-1183</v>
      </c>
      <c r="K35" s="98">
        <v>-1861</v>
      </c>
      <c r="L35" s="98">
        <v>465</v>
      </c>
      <c r="M35" s="98">
        <v>-2326</v>
      </c>
      <c r="N35" s="98">
        <v>1805</v>
      </c>
      <c r="O35" s="98">
        <v>-21416</v>
      </c>
      <c r="P35" s="98">
        <v>26014</v>
      </c>
      <c r="Q35" s="98">
        <v>117315</v>
      </c>
      <c r="R35" s="98">
        <v>9399</v>
      </c>
      <c r="S35" s="98">
        <v>-174144</v>
      </c>
      <c r="T35" s="98">
        <v>-5516</v>
      </c>
      <c r="U35" s="98">
        <v>-4706</v>
      </c>
      <c r="V35" s="98">
        <v>21370</v>
      </c>
      <c r="W35" s="98">
        <v>936</v>
      </c>
      <c r="X35" s="98">
        <v>945</v>
      </c>
      <c r="Y35" s="55">
        <f t="shared" si="2"/>
        <v>2023</v>
      </c>
    </row>
    <row r="36" spans="1:25" s="41" customFormat="1" ht="15" customHeight="1" x14ac:dyDescent="0.25">
      <c r="A36" s="55">
        <v>2024</v>
      </c>
      <c r="B36" s="98">
        <v>164736</v>
      </c>
      <c r="C36" s="98">
        <v>178160</v>
      </c>
      <c r="D36" s="98">
        <v>80378</v>
      </c>
      <c r="E36" s="98">
        <v>56636</v>
      </c>
      <c r="F36" s="98">
        <v>43999</v>
      </c>
      <c r="G36" s="98">
        <v>12637</v>
      </c>
      <c r="H36" s="98">
        <v>28871</v>
      </c>
      <c r="I36" s="98">
        <v>31157</v>
      </c>
      <c r="J36" s="98">
        <v>-2286</v>
      </c>
      <c r="K36" s="98">
        <v>-2994</v>
      </c>
      <c r="L36" s="98">
        <v>-1099</v>
      </c>
      <c r="M36" s="98">
        <v>-1895</v>
      </c>
      <c r="N36" s="98">
        <v>-2137</v>
      </c>
      <c r="O36" s="98">
        <v>59742</v>
      </c>
      <c r="P36" s="98">
        <v>106358</v>
      </c>
      <c r="Q36" s="98">
        <v>12541</v>
      </c>
      <c r="R36" s="98">
        <v>-6271</v>
      </c>
      <c r="S36" s="98">
        <v>-52885</v>
      </c>
      <c r="T36" s="98">
        <v>-1908</v>
      </c>
      <c r="U36" s="98">
        <v>21758</v>
      </c>
      <c r="V36" s="98">
        <v>18391</v>
      </c>
      <c r="W36" s="98">
        <v>-201</v>
      </c>
      <c r="X36" s="98">
        <v>-225</v>
      </c>
      <c r="Y36" s="55">
        <f t="shared" si="2"/>
        <v>2024</v>
      </c>
    </row>
    <row r="37" spans="1:25" s="41" customFormat="1" ht="15" customHeight="1" x14ac:dyDescent="0.25">
      <c r="A37" s="55">
        <v>2025</v>
      </c>
      <c r="B37" s="98">
        <v>160709</v>
      </c>
      <c r="C37" s="98">
        <v>384563</v>
      </c>
      <c r="D37" s="98">
        <v>106161</v>
      </c>
      <c r="E37" s="98">
        <v>77846</v>
      </c>
      <c r="F37" s="98">
        <v>62865</v>
      </c>
      <c r="G37" s="98">
        <v>14981</v>
      </c>
      <c r="H37" s="98">
        <v>27063</v>
      </c>
      <c r="I37" s="98">
        <v>25256</v>
      </c>
      <c r="J37" s="98">
        <v>1806</v>
      </c>
      <c r="K37" s="98">
        <v>1711</v>
      </c>
      <c r="L37" s="98">
        <v>-678</v>
      </c>
      <c r="M37" s="98">
        <v>2390</v>
      </c>
      <c r="N37" s="98">
        <v>-459</v>
      </c>
      <c r="O37" s="98">
        <v>256777</v>
      </c>
      <c r="P37" s="98">
        <v>127717</v>
      </c>
      <c r="Q37" s="98">
        <v>148952</v>
      </c>
      <c r="R37" s="98">
        <v>759</v>
      </c>
      <c r="S37" s="98">
        <v>-20650</v>
      </c>
      <c r="T37" s="98">
        <v>-656</v>
      </c>
      <c r="U37" s="98">
        <v>8488</v>
      </c>
      <c r="V37" s="98">
        <v>12004</v>
      </c>
      <c r="W37" s="98">
        <v>1789</v>
      </c>
      <c r="X37" s="98">
        <v>1813</v>
      </c>
      <c r="Y37" s="55">
        <f t="shared" si="2"/>
        <v>2025</v>
      </c>
    </row>
    <row r="38" spans="1:25" ht="15" customHeight="1" x14ac:dyDescent="0.2">
      <c r="A38" s="55"/>
      <c r="B38" s="63"/>
      <c r="C38" s="63"/>
      <c r="D38" s="63"/>
      <c r="E38" s="63"/>
      <c r="F38" s="63"/>
      <c r="G38" s="63"/>
      <c r="H38" s="63"/>
      <c r="I38" s="63"/>
      <c r="J38" s="63"/>
      <c r="K38" s="63"/>
      <c r="L38" s="63"/>
      <c r="M38" s="63"/>
      <c r="N38" s="63"/>
      <c r="O38" s="63"/>
      <c r="P38" s="63"/>
      <c r="Q38" s="63"/>
      <c r="R38" s="63"/>
      <c r="S38" s="63"/>
      <c r="T38" s="63"/>
      <c r="U38" s="63"/>
      <c r="V38" s="63"/>
      <c r="W38" s="63"/>
      <c r="X38" s="63"/>
      <c r="Y38" s="58"/>
    </row>
    <row r="39" spans="1:25" s="21" customFormat="1" ht="45" customHeight="1" x14ac:dyDescent="0.25">
      <c r="A39" s="55"/>
      <c r="B39" s="111" t="s">
        <v>892</v>
      </c>
      <c r="C39" s="111"/>
      <c r="D39" s="111"/>
      <c r="E39" s="111"/>
      <c r="F39" s="111"/>
      <c r="G39" s="111"/>
      <c r="H39" s="111"/>
      <c r="I39" s="111"/>
      <c r="J39" s="111"/>
      <c r="K39" s="111"/>
      <c r="L39" s="111"/>
      <c r="M39" s="111"/>
      <c r="N39" s="111"/>
      <c r="O39" s="111"/>
      <c r="P39" s="111"/>
      <c r="Q39" s="111"/>
      <c r="R39" s="111"/>
      <c r="S39" s="111"/>
      <c r="T39" s="111"/>
      <c r="U39" s="111"/>
      <c r="V39" s="111"/>
      <c r="W39" s="111"/>
      <c r="X39" s="111"/>
      <c r="Y39" s="62"/>
    </row>
    <row r="40" spans="1:25" ht="15" customHeight="1" x14ac:dyDescent="0.2">
      <c r="A40" s="55"/>
      <c r="B40" s="4"/>
      <c r="C40" s="4"/>
      <c r="D40" s="4"/>
      <c r="E40" s="4"/>
      <c r="F40" s="4"/>
      <c r="G40" s="4"/>
      <c r="H40" s="4"/>
      <c r="I40" s="4"/>
      <c r="J40" s="4"/>
      <c r="K40" s="4"/>
      <c r="L40" s="4"/>
      <c r="M40" s="4"/>
      <c r="N40" s="4"/>
      <c r="O40" s="4"/>
      <c r="P40" s="4"/>
      <c r="Q40" s="4"/>
      <c r="R40" s="4"/>
      <c r="S40" s="4"/>
      <c r="T40" s="4"/>
      <c r="U40" s="4"/>
      <c r="V40" s="4"/>
      <c r="W40" s="4"/>
      <c r="X40" s="4"/>
      <c r="Y40" s="58"/>
    </row>
  </sheetData>
  <mergeCells count="34">
    <mergeCell ref="W9:X9"/>
    <mergeCell ref="O10:O15"/>
    <mergeCell ref="P10:P15"/>
    <mergeCell ref="Q10:Q15"/>
    <mergeCell ref="R10:R15"/>
    <mergeCell ref="S10:S15"/>
    <mergeCell ref="W10:W15"/>
    <mergeCell ref="X10:X15"/>
    <mergeCell ref="D10:D15"/>
    <mergeCell ref="E10:G10"/>
    <mergeCell ref="E11:E15"/>
    <mergeCell ref="F11:F15"/>
    <mergeCell ref="G11:G15"/>
    <mergeCell ref="J11:J15"/>
    <mergeCell ref="L11:L15"/>
    <mergeCell ref="M11:M15"/>
    <mergeCell ref="K11:K15"/>
    <mergeCell ref="N12:N15"/>
    <mergeCell ref="K10:N10"/>
    <mergeCell ref="B18:X18"/>
    <mergeCell ref="H10:J10"/>
    <mergeCell ref="H11:H15"/>
    <mergeCell ref="B39:X39"/>
    <mergeCell ref="B25:X25"/>
    <mergeCell ref="B32:X32"/>
    <mergeCell ref="B8:B15"/>
    <mergeCell ref="C8:X8"/>
    <mergeCell ref="C9:C15"/>
    <mergeCell ref="D9:N9"/>
    <mergeCell ref="O9:S9"/>
    <mergeCell ref="T9:T15"/>
    <mergeCell ref="U9:U15"/>
    <mergeCell ref="V9:V15"/>
    <mergeCell ref="I11:I15"/>
  </mergeCells>
  <conditionalFormatting sqref="B16:X16">
    <cfRule type="expression" dxfId="5" priority="4">
      <formula>SEARCH("___",#REF!)</formula>
    </cfRule>
  </conditionalFormatting>
  <conditionalFormatting sqref="B27:X30">
    <cfRule type="expression" dxfId="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4"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7">
    <tabColor theme="4"/>
    <outlinePr summaryBelow="0" summaryRight="0"/>
    <pageSetUpPr fitToPage="1"/>
  </sheetPr>
  <dimension ref="A1:T41"/>
  <sheetViews>
    <sheetView showGridLines="0" zoomScale="90" zoomScaleNormal="90" zoomScaleSheetLayoutView="100" workbookViewId="0"/>
  </sheetViews>
  <sheetFormatPr baseColWidth="10" defaultRowHeight="13.5" customHeight="1" x14ac:dyDescent="0.2"/>
  <cols>
    <col min="1" max="1" width="7.7109375" style="19" customWidth="1"/>
    <col min="2" max="19" width="10.7109375" style="1" customWidth="1"/>
    <col min="20" max="20" width="7.7109375" style="18" customWidth="1"/>
    <col min="21" max="16384" width="11.42578125" style="1"/>
  </cols>
  <sheetData>
    <row r="1" spans="1:20" s="85" customFormat="1" ht="15" customHeight="1" x14ac:dyDescent="0.2">
      <c r="A1" s="82"/>
      <c r="B1" s="83"/>
      <c r="C1" s="83"/>
      <c r="D1" s="83"/>
      <c r="E1" s="83"/>
      <c r="F1" s="83"/>
      <c r="G1" s="83"/>
      <c r="H1" s="83"/>
      <c r="I1" s="83"/>
      <c r="J1" s="83"/>
      <c r="K1" s="83"/>
      <c r="L1" s="83"/>
      <c r="M1" s="83"/>
      <c r="N1" s="83"/>
      <c r="O1" s="83"/>
      <c r="P1" s="83"/>
      <c r="Q1" s="83"/>
      <c r="R1" s="83"/>
      <c r="S1" s="83"/>
      <c r="T1" s="84"/>
    </row>
    <row r="2" spans="1:20"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4"/>
    </row>
    <row r="3" spans="1:20"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4"/>
    </row>
    <row r="4" spans="1:20" s="85" customFormat="1" ht="15" customHeight="1" x14ac:dyDescent="0.2">
      <c r="A4" s="82"/>
      <c r="B4" s="83"/>
      <c r="C4" s="83"/>
      <c r="D4" s="83"/>
      <c r="E4" s="83"/>
      <c r="F4" s="83"/>
      <c r="G4" s="83"/>
      <c r="H4" s="83"/>
      <c r="I4" s="83"/>
      <c r="J4" s="83"/>
      <c r="K4" s="83"/>
      <c r="L4" s="83"/>
      <c r="M4" s="83"/>
      <c r="N4" s="83"/>
      <c r="O4" s="83"/>
      <c r="P4" s="83"/>
      <c r="Q4" s="83"/>
      <c r="R4" s="83"/>
      <c r="S4" s="83"/>
      <c r="T4" s="84"/>
    </row>
    <row r="5" spans="1:20" s="91" customFormat="1" ht="15" customHeight="1" x14ac:dyDescent="0.2">
      <c r="A5" s="89"/>
      <c r="B5" s="88" t="s">
        <v>875</v>
      </c>
      <c r="C5" s="88"/>
      <c r="D5" s="88"/>
      <c r="E5" s="88"/>
      <c r="F5" s="88"/>
      <c r="G5" s="88"/>
      <c r="H5" s="88"/>
      <c r="I5" s="88"/>
      <c r="J5" s="88"/>
      <c r="K5" s="88"/>
      <c r="L5" s="88"/>
      <c r="M5" s="88"/>
      <c r="N5" s="88"/>
      <c r="O5" s="88"/>
      <c r="P5" s="88"/>
      <c r="Q5" s="88"/>
      <c r="R5" s="88"/>
      <c r="S5" s="88"/>
      <c r="T5" s="90"/>
    </row>
    <row r="6" spans="1:20" s="85" customFormat="1" ht="15" customHeight="1" x14ac:dyDescent="0.2">
      <c r="A6" s="82"/>
      <c r="B6" s="83"/>
      <c r="C6" s="83"/>
      <c r="D6" s="83"/>
      <c r="E6" s="83"/>
      <c r="F6" s="83"/>
      <c r="G6" s="83"/>
      <c r="H6" s="83"/>
      <c r="I6" s="83"/>
      <c r="J6" s="83"/>
      <c r="K6" s="83"/>
      <c r="L6" s="83"/>
      <c r="M6" s="83"/>
      <c r="N6" s="83"/>
      <c r="O6" s="83"/>
      <c r="P6" s="83"/>
      <c r="Q6" s="83"/>
      <c r="R6" s="83"/>
      <c r="S6" s="83"/>
      <c r="T6" s="84"/>
    </row>
    <row r="7" spans="1:20" ht="15" customHeight="1" x14ac:dyDescent="0.2">
      <c r="A7" s="55"/>
      <c r="B7" s="4" t="s">
        <v>712</v>
      </c>
      <c r="C7" s="4"/>
      <c r="D7" s="4"/>
      <c r="E7" s="4"/>
      <c r="F7" s="4"/>
      <c r="G7" s="4"/>
      <c r="H7" s="4"/>
      <c r="I7" s="4"/>
      <c r="J7" s="4"/>
      <c r="K7" s="4"/>
      <c r="L7" s="4"/>
      <c r="M7" s="4"/>
      <c r="N7" s="4"/>
      <c r="O7" s="4"/>
      <c r="P7" s="4"/>
      <c r="Q7" s="4"/>
      <c r="R7" s="4"/>
      <c r="S7" s="63" t="str">
        <f>M1_T1A!Z7</f>
        <v>Update: March 2026</v>
      </c>
      <c r="T7" s="58"/>
    </row>
    <row r="8" spans="1:20" ht="15" customHeight="1" x14ac:dyDescent="0.2">
      <c r="A8" s="55"/>
      <c r="B8" s="128" t="s">
        <v>893</v>
      </c>
      <c r="C8" s="129"/>
      <c r="D8" s="129"/>
      <c r="E8" s="129"/>
      <c r="F8" s="129"/>
      <c r="G8" s="129"/>
      <c r="H8" s="129"/>
      <c r="I8" s="129"/>
      <c r="J8" s="129"/>
      <c r="K8" s="129"/>
      <c r="L8" s="129"/>
      <c r="M8" s="129"/>
      <c r="N8" s="129"/>
      <c r="O8" s="129"/>
      <c r="P8" s="129"/>
      <c r="Q8" s="129"/>
      <c r="R8" s="129"/>
      <c r="S8" s="130"/>
      <c r="T8" s="58"/>
    </row>
    <row r="9" spans="1:20" ht="15" customHeight="1" x14ac:dyDescent="0.2">
      <c r="A9" s="55"/>
      <c r="B9" s="153" t="s">
        <v>731</v>
      </c>
      <c r="C9" s="104" t="s">
        <v>3</v>
      </c>
      <c r="D9" s="104"/>
      <c r="E9" s="104"/>
      <c r="F9" s="104"/>
      <c r="G9" s="104"/>
      <c r="H9" s="104"/>
      <c r="I9" s="104"/>
      <c r="J9" s="104"/>
      <c r="K9" s="104"/>
      <c r="L9" s="104"/>
      <c r="M9" s="104"/>
      <c r="N9" s="104"/>
      <c r="O9" s="104"/>
      <c r="P9" s="104"/>
      <c r="Q9" s="104"/>
      <c r="R9" s="104"/>
      <c r="S9" s="105"/>
      <c r="T9" s="58"/>
    </row>
    <row r="10" spans="1:20" ht="15" customHeight="1" x14ac:dyDescent="0.2">
      <c r="A10" s="55"/>
      <c r="B10" s="157"/>
      <c r="C10" s="116" t="s">
        <v>878</v>
      </c>
      <c r="D10" s="116"/>
      <c r="E10" s="116"/>
      <c r="F10" s="116"/>
      <c r="G10" s="116"/>
      <c r="H10" s="116"/>
      <c r="I10" s="116"/>
      <c r="J10" s="128" t="s">
        <v>894</v>
      </c>
      <c r="K10" s="129"/>
      <c r="L10" s="129"/>
      <c r="M10" s="129"/>
      <c r="N10" s="130"/>
      <c r="O10" s="116" t="s">
        <v>880</v>
      </c>
      <c r="P10" s="116" t="s">
        <v>881</v>
      </c>
      <c r="Q10" s="116" t="s">
        <v>882</v>
      </c>
      <c r="R10" s="116" t="s">
        <v>895</v>
      </c>
      <c r="S10" s="116"/>
      <c r="T10" s="58"/>
    </row>
    <row r="11" spans="1:20" ht="15" customHeight="1" x14ac:dyDescent="0.2">
      <c r="A11" s="55"/>
      <c r="B11" s="157"/>
      <c r="C11" s="116" t="s">
        <v>896</v>
      </c>
      <c r="D11" s="116" t="s">
        <v>751</v>
      </c>
      <c r="E11" s="116"/>
      <c r="F11" s="116"/>
      <c r="G11" s="116"/>
      <c r="H11" s="116"/>
      <c r="I11" s="116"/>
      <c r="J11" s="116" t="s">
        <v>731</v>
      </c>
      <c r="K11" s="116" t="s">
        <v>897</v>
      </c>
      <c r="L11" s="116"/>
      <c r="M11" s="116"/>
      <c r="N11" s="116" t="s">
        <v>6</v>
      </c>
      <c r="O11" s="116"/>
      <c r="P11" s="116"/>
      <c r="Q11" s="116"/>
      <c r="R11" s="116" t="s">
        <v>898</v>
      </c>
      <c r="S11" s="116" t="s">
        <v>899</v>
      </c>
      <c r="T11" s="58"/>
    </row>
    <row r="12" spans="1:20" ht="15" customHeight="1" x14ac:dyDescent="0.2">
      <c r="A12" s="55"/>
      <c r="B12" s="157"/>
      <c r="C12" s="116"/>
      <c r="D12" s="116" t="s">
        <v>900</v>
      </c>
      <c r="E12" s="116"/>
      <c r="F12" s="116"/>
      <c r="G12" s="116" t="s">
        <v>734</v>
      </c>
      <c r="H12" s="116"/>
      <c r="I12" s="116"/>
      <c r="J12" s="116"/>
      <c r="K12" s="116" t="s">
        <v>731</v>
      </c>
      <c r="L12" s="144" t="s">
        <v>901</v>
      </c>
      <c r="M12" s="144" t="s">
        <v>902</v>
      </c>
      <c r="N12" s="116"/>
      <c r="O12" s="116"/>
      <c r="P12" s="116"/>
      <c r="Q12" s="116"/>
      <c r="R12" s="116"/>
      <c r="S12" s="116"/>
      <c r="T12" s="58"/>
    </row>
    <row r="13" spans="1:20" ht="15" customHeight="1" x14ac:dyDescent="0.2">
      <c r="A13" s="55"/>
      <c r="B13" s="157"/>
      <c r="C13" s="116"/>
      <c r="D13" s="116" t="s">
        <v>731</v>
      </c>
      <c r="E13" s="116" t="s">
        <v>903</v>
      </c>
      <c r="F13" s="116" t="s">
        <v>902</v>
      </c>
      <c r="G13" s="116" t="s">
        <v>731</v>
      </c>
      <c r="H13" s="116" t="s">
        <v>903</v>
      </c>
      <c r="I13" s="116" t="s">
        <v>902</v>
      </c>
      <c r="J13" s="116"/>
      <c r="K13" s="116"/>
      <c r="L13" s="145"/>
      <c r="M13" s="145"/>
      <c r="N13" s="116"/>
      <c r="O13" s="116"/>
      <c r="P13" s="116"/>
      <c r="Q13" s="116"/>
      <c r="R13" s="116"/>
      <c r="S13" s="116"/>
      <c r="T13" s="58"/>
    </row>
    <row r="14" spans="1:20" ht="15" customHeight="1" x14ac:dyDescent="0.2">
      <c r="A14" s="55"/>
      <c r="B14" s="157"/>
      <c r="C14" s="116"/>
      <c r="D14" s="116"/>
      <c r="E14" s="116"/>
      <c r="F14" s="116"/>
      <c r="G14" s="116"/>
      <c r="H14" s="116"/>
      <c r="I14" s="116"/>
      <c r="J14" s="116"/>
      <c r="K14" s="116"/>
      <c r="L14" s="145"/>
      <c r="M14" s="145"/>
      <c r="N14" s="116"/>
      <c r="O14" s="116"/>
      <c r="P14" s="116"/>
      <c r="Q14" s="116"/>
      <c r="R14" s="116"/>
      <c r="S14" s="116"/>
      <c r="T14" s="58"/>
    </row>
    <row r="15" spans="1:20" ht="15" customHeight="1" x14ac:dyDescent="0.2">
      <c r="A15" s="55"/>
      <c r="B15" s="157"/>
      <c r="C15" s="116"/>
      <c r="D15" s="116"/>
      <c r="E15" s="116"/>
      <c r="F15" s="116"/>
      <c r="G15" s="116"/>
      <c r="H15" s="116"/>
      <c r="I15" s="116"/>
      <c r="J15" s="116"/>
      <c r="K15" s="116"/>
      <c r="L15" s="145"/>
      <c r="M15" s="145"/>
      <c r="N15" s="116"/>
      <c r="O15" s="116"/>
      <c r="P15" s="116"/>
      <c r="Q15" s="116"/>
      <c r="R15" s="116"/>
      <c r="S15" s="116"/>
      <c r="T15" s="58"/>
    </row>
    <row r="16" spans="1:20" ht="15" customHeight="1" x14ac:dyDescent="0.2">
      <c r="A16" s="55"/>
      <c r="B16" s="158"/>
      <c r="C16" s="116"/>
      <c r="D16" s="116"/>
      <c r="E16" s="116" t="s">
        <v>5</v>
      </c>
      <c r="F16" s="116" t="s">
        <v>5</v>
      </c>
      <c r="G16" s="116"/>
      <c r="H16" s="116" t="s">
        <v>5</v>
      </c>
      <c r="I16" s="116" t="s">
        <v>5</v>
      </c>
      <c r="J16" s="116"/>
      <c r="K16" s="116"/>
      <c r="L16" s="134"/>
      <c r="M16" s="134"/>
      <c r="N16" s="116"/>
      <c r="O16" s="116"/>
      <c r="P16" s="116"/>
      <c r="Q16" s="116"/>
      <c r="R16" s="116"/>
      <c r="S16" s="116"/>
      <c r="T16" s="58"/>
    </row>
    <row r="17" spans="1:20" s="30" customFormat="1" ht="15" customHeight="1" x14ac:dyDescent="0.2">
      <c r="A17" s="61"/>
      <c r="B17" s="9" t="s">
        <v>33</v>
      </c>
      <c r="C17" s="9" t="s">
        <v>34</v>
      </c>
      <c r="D17" s="9" t="s">
        <v>35</v>
      </c>
      <c r="E17" s="9" t="s">
        <v>36</v>
      </c>
      <c r="F17" s="9" t="s">
        <v>37</v>
      </c>
      <c r="G17" s="9" t="s">
        <v>38</v>
      </c>
      <c r="H17" s="9" t="s">
        <v>39</v>
      </c>
      <c r="I17" s="9" t="s">
        <v>40</v>
      </c>
      <c r="J17" s="9" t="s">
        <v>41</v>
      </c>
      <c r="K17" s="9" t="s">
        <v>42</v>
      </c>
      <c r="L17" s="9" t="s">
        <v>43</v>
      </c>
      <c r="M17" s="9" t="s">
        <v>44</v>
      </c>
      <c r="N17" s="9" t="s">
        <v>45</v>
      </c>
      <c r="O17" s="9" t="s">
        <v>46</v>
      </c>
      <c r="P17" s="9" t="s">
        <v>47</v>
      </c>
      <c r="Q17" s="9" t="s">
        <v>48</v>
      </c>
      <c r="R17" s="9" t="s">
        <v>49</v>
      </c>
      <c r="S17" s="9" t="s">
        <v>50</v>
      </c>
      <c r="T17" s="58"/>
    </row>
    <row r="18" spans="1:20" ht="15" customHeight="1" x14ac:dyDescent="0.2">
      <c r="A18" s="55"/>
      <c r="B18" s="2"/>
      <c r="C18" s="3"/>
      <c r="D18" s="3"/>
      <c r="E18" s="3"/>
      <c r="F18" s="3"/>
      <c r="G18" s="3"/>
      <c r="H18" s="3"/>
      <c r="I18" s="3"/>
      <c r="J18" s="3"/>
      <c r="K18" s="3"/>
      <c r="L18" s="3"/>
      <c r="M18" s="3"/>
      <c r="N18" s="3"/>
      <c r="O18" s="3"/>
      <c r="P18" s="3"/>
      <c r="Q18" s="3"/>
      <c r="R18" s="3"/>
      <c r="S18" s="7"/>
      <c r="T18" s="58"/>
    </row>
    <row r="19" spans="1:20" s="32" customFormat="1" ht="15" customHeight="1" x14ac:dyDescent="0.25">
      <c r="A19" s="55"/>
      <c r="B19" s="135" t="s">
        <v>735</v>
      </c>
      <c r="C19" s="136"/>
      <c r="D19" s="136"/>
      <c r="E19" s="136"/>
      <c r="F19" s="136"/>
      <c r="G19" s="136"/>
      <c r="H19" s="136"/>
      <c r="I19" s="136"/>
      <c r="J19" s="136"/>
      <c r="K19" s="136"/>
      <c r="L19" s="136"/>
      <c r="M19" s="136"/>
      <c r="N19" s="136"/>
      <c r="O19" s="136"/>
      <c r="P19" s="136"/>
      <c r="Q19" s="136"/>
      <c r="R19" s="136"/>
      <c r="S19" s="137"/>
      <c r="T19" s="55"/>
    </row>
    <row r="20" spans="1:20" s="22" customFormat="1" ht="15" customHeight="1" x14ac:dyDescent="0.2">
      <c r="A20" s="54"/>
      <c r="B20" s="28" t="s">
        <v>404</v>
      </c>
      <c r="C20" s="26" t="s">
        <v>562</v>
      </c>
      <c r="D20" s="26" t="s">
        <v>563</v>
      </c>
      <c r="E20" s="26" t="s">
        <v>564</v>
      </c>
      <c r="F20" s="26" t="s">
        <v>565</v>
      </c>
      <c r="G20" s="26" t="s">
        <v>566</v>
      </c>
      <c r="H20" s="26" t="s">
        <v>567</v>
      </c>
      <c r="I20" s="26" t="s">
        <v>568</v>
      </c>
      <c r="J20" s="26" t="s">
        <v>569</v>
      </c>
      <c r="K20" s="26" t="s">
        <v>570</v>
      </c>
      <c r="L20" s="26" t="s">
        <v>571</v>
      </c>
      <c r="M20" s="26" t="s">
        <v>572</v>
      </c>
      <c r="N20" s="26" t="s">
        <v>573</v>
      </c>
      <c r="O20" s="26" t="s">
        <v>574</v>
      </c>
      <c r="P20" s="26" t="s">
        <v>575</v>
      </c>
      <c r="Q20" s="26" t="s">
        <v>576</v>
      </c>
      <c r="R20" s="26" t="s">
        <v>577</v>
      </c>
      <c r="S20" s="27" t="s">
        <v>578</v>
      </c>
      <c r="T20" s="57" t="s">
        <v>63</v>
      </c>
    </row>
    <row r="21" spans="1:20" s="41" customFormat="1" ht="15" customHeight="1" x14ac:dyDescent="0.25">
      <c r="A21" s="55">
        <v>2022</v>
      </c>
      <c r="B21" s="98">
        <v>71354</v>
      </c>
      <c r="C21" s="98">
        <v>-27433</v>
      </c>
      <c r="D21" s="98">
        <v>-22120</v>
      </c>
      <c r="E21" s="98">
        <v>-28210</v>
      </c>
      <c r="F21" s="98">
        <v>6090</v>
      </c>
      <c r="G21" s="98">
        <v>-5313</v>
      </c>
      <c r="H21" s="98">
        <v>-2992</v>
      </c>
      <c r="I21" s="98">
        <v>-2321</v>
      </c>
      <c r="J21" s="98">
        <v>62371</v>
      </c>
      <c r="K21" s="98">
        <v>153088</v>
      </c>
      <c r="L21" s="98">
        <v>160861</v>
      </c>
      <c r="M21" s="98">
        <v>-7773</v>
      </c>
      <c r="N21" s="98">
        <v>-90717</v>
      </c>
      <c r="O21" s="98">
        <v>24099</v>
      </c>
      <c r="P21" s="98">
        <v>10736</v>
      </c>
      <c r="Q21" s="98">
        <v>1793</v>
      </c>
      <c r="R21" s="98">
        <v>-212</v>
      </c>
      <c r="S21" s="98">
        <v>0</v>
      </c>
      <c r="T21" s="55">
        <f>A21</f>
        <v>2022</v>
      </c>
    </row>
    <row r="22" spans="1:20" s="41" customFormat="1" ht="15" customHeight="1" x14ac:dyDescent="0.25">
      <c r="A22" s="55">
        <v>2023</v>
      </c>
      <c r="B22" s="98">
        <v>-130092</v>
      </c>
      <c r="C22" s="98">
        <v>52467</v>
      </c>
      <c r="D22" s="98">
        <v>53457</v>
      </c>
      <c r="E22" s="98">
        <v>38395</v>
      </c>
      <c r="F22" s="98">
        <v>15062</v>
      </c>
      <c r="G22" s="98">
        <v>-990</v>
      </c>
      <c r="H22" s="98">
        <v>-235</v>
      </c>
      <c r="I22" s="98">
        <v>-755</v>
      </c>
      <c r="J22" s="98">
        <v>-193473</v>
      </c>
      <c r="K22" s="98">
        <v>-55224</v>
      </c>
      <c r="L22" s="98">
        <v>-88243</v>
      </c>
      <c r="M22" s="98">
        <v>33019</v>
      </c>
      <c r="N22" s="98">
        <v>-138249</v>
      </c>
      <c r="O22" s="98">
        <v>-3215</v>
      </c>
      <c r="P22" s="98">
        <v>13182</v>
      </c>
      <c r="Q22" s="98">
        <v>985</v>
      </c>
      <c r="R22" s="98">
        <v>-39</v>
      </c>
      <c r="S22" s="98">
        <v>0</v>
      </c>
      <c r="T22" s="55">
        <f t="shared" ref="T22:T24" si="0">A22</f>
        <v>2023</v>
      </c>
    </row>
    <row r="23" spans="1:20" s="41" customFormat="1" ht="15" customHeight="1" x14ac:dyDescent="0.25">
      <c r="A23" s="55">
        <v>2024</v>
      </c>
      <c r="B23" s="98">
        <v>8106</v>
      </c>
      <c r="C23" s="98">
        <v>-5962</v>
      </c>
      <c r="D23" s="98">
        <v>-6013</v>
      </c>
      <c r="E23" s="98">
        <v>-8534</v>
      </c>
      <c r="F23" s="98">
        <v>2521</v>
      </c>
      <c r="G23" s="98">
        <v>51</v>
      </c>
      <c r="H23" s="98">
        <v>-44</v>
      </c>
      <c r="I23" s="98">
        <v>95</v>
      </c>
      <c r="J23" s="98">
        <v>-2361</v>
      </c>
      <c r="K23" s="98">
        <v>55695</v>
      </c>
      <c r="L23" s="98">
        <v>23059</v>
      </c>
      <c r="M23" s="98">
        <v>32636</v>
      </c>
      <c r="N23" s="98">
        <v>-58055</v>
      </c>
      <c r="O23" s="98">
        <v>4374</v>
      </c>
      <c r="P23" s="98">
        <v>13709</v>
      </c>
      <c r="Q23" s="98">
        <v>1268</v>
      </c>
      <c r="R23" s="98">
        <v>-2923</v>
      </c>
      <c r="S23" s="98">
        <v>0</v>
      </c>
      <c r="T23" s="55">
        <f t="shared" si="0"/>
        <v>2024</v>
      </c>
    </row>
    <row r="24" spans="1:20" s="41" customFormat="1" ht="15" customHeight="1" x14ac:dyDescent="0.25">
      <c r="A24" s="55">
        <v>2025</v>
      </c>
      <c r="B24" s="98">
        <v>237737</v>
      </c>
      <c r="C24" s="98">
        <v>93403</v>
      </c>
      <c r="D24" s="98">
        <v>89282</v>
      </c>
      <c r="E24" s="98">
        <v>80798</v>
      </c>
      <c r="F24" s="98">
        <v>8484</v>
      </c>
      <c r="G24" s="98">
        <v>4121</v>
      </c>
      <c r="H24" s="98">
        <v>4095</v>
      </c>
      <c r="I24" s="98">
        <v>26</v>
      </c>
      <c r="J24" s="98">
        <v>115428</v>
      </c>
      <c r="K24" s="98">
        <v>132649</v>
      </c>
      <c r="L24" s="98">
        <v>125224</v>
      </c>
      <c r="M24" s="98">
        <v>7424</v>
      </c>
      <c r="N24" s="98">
        <v>-17221</v>
      </c>
      <c r="O24" s="98">
        <v>1390</v>
      </c>
      <c r="P24" s="98">
        <v>17234</v>
      </c>
      <c r="Q24" s="98">
        <v>2041</v>
      </c>
      <c r="R24" s="98">
        <v>8241</v>
      </c>
      <c r="S24" s="98">
        <v>78</v>
      </c>
      <c r="T24" s="55">
        <f t="shared" si="0"/>
        <v>2025</v>
      </c>
    </row>
    <row r="25" spans="1:20" s="43" customFormat="1" ht="15" customHeight="1" x14ac:dyDescent="0.2">
      <c r="A25" s="55"/>
      <c r="B25" s="34"/>
      <c r="C25" s="35"/>
      <c r="D25" s="35"/>
      <c r="E25" s="35"/>
      <c r="F25" s="35"/>
      <c r="G25" s="35"/>
      <c r="H25" s="35"/>
      <c r="I25" s="35"/>
      <c r="J25" s="35"/>
      <c r="K25" s="35"/>
      <c r="L25" s="35"/>
      <c r="M25" s="35"/>
      <c r="N25" s="35"/>
      <c r="O25" s="35"/>
      <c r="P25" s="35"/>
      <c r="Q25" s="35"/>
      <c r="R25" s="35"/>
      <c r="S25" s="42"/>
      <c r="T25" s="55"/>
    </row>
    <row r="26" spans="1:20" s="32" customFormat="1" ht="15" customHeight="1" x14ac:dyDescent="0.25">
      <c r="A26" s="55"/>
      <c r="B26" s="135" t="s">
        <v>736</v>
      </c>
      <c r="C26" s="136"/>
      <c r="D26" s="136"/>
      <c r="E26" s="136"/>
      <c r="F26" s="136"/>
      <c r="G26" s="136"/>
      <c r="H26" s="136"/>
      <c r="I26" s="136"/>
      <c r="J26" s="136"/>
      <c r="K26" s="136"/>
      <c r="L26" s="136"/>
      <c r="M26" s="136"/>
      <c r="N26" s="136"/>
      <c r="O26" s="136"/>
      <c r="P26" s="136"/>
      <c r="Q26" s="136"/>
      <c r="R26" s="136"/>
      <c r="S26" s="137"/>
      <c r="T26" s="55"/>
    </row>
    <row r="27" spans="1:20" s="22" customFormat="1" ht="15" customHeight="1" x14ac:dyDescent="0.2">
      <c r="A27" s="54"/>
      <c r="B27" s="28"/>
      <c r="C27" s="26"/>
      <c r="D27" s="26"/>
      <c r="E27" s="26"/>
      <c r="F27" s="26"/>
      <c r="G27" s="26"/>
      <c r="H27" s="26"/>
      <c r="I27" s="26"/>
      <c r="J27" s="26"/>
      <c r="K27" s="26"/>
      <c r="L27" s="26"/>
      <c r="M27" s="26"/>
      <c r="N27" s="26"/>
      <c r="O27" s="26"/>
      <c r="P27" s="26"/>
      <c r="Q27" s="26"/>
      <c r="R27" s="26"/>
      <c r="S27" s="27"/>
      <c r="T27" s="55"/>
    </row>
    <row r="28" spans="1:20" s="41" customFormat="1" ht="15" customHeight="1" x14ac:dyDescent="0.25">
      <c r="A28" s="55">
        <f>A21</f>
        <v>2022</v>
      </c>
      <c r="B28" s="98">
        <f t="shared" ref="B28:S28" si="1">IF(B21="-",B35,IF(B35="-",-B21,IF(AND(B21="-",B35="-"),"-",IF(B35=B21,"-",IF(OR(B21=".",B35="."),".",B35-B21)))))</f>
        <v>1415</v>
      </c>
      <c r="C28" s="98">
        <f t="shared" si="1"/>
        <v>827</v>
      </c>
      <c r="D28" s="98">
        <f t="shared" si="1"/>
        <v>837</v>
      </c>
      <c r="E28" s="98">
        <f t="shared" si="1"/>
        <v>117</v>
      </c>
      <c r="F28" s="98">
        <f t="shared" si="1"/>
        <v>720</v>
      </c>
      <c r="G28" s="98">
        <f t="shared" si="1"/>
        <v>-11</v>
      </c>
      <c r="H28" s="98" t="str">
        <f t="shared" si="1"/>
        <v>-</v>
      </c>
      <c r="I28" s="98">
        <f t="shared" si="1"/>
        <v>-11</v>
      </c>
      <c r="J28" s="98" t="str">
        <f t="shared" si="1"/>
        <v>-</v>
      </c>
      <c r="K28" s="98" t="str">
        <f t="shared" si="1"/>
        <v>-</v>
      </c>
      <c r="L28" s="98" t="str">
        <f t="shared" si="1"/>
        <v>-</v>
      </c>
      <c r="M28" s="98" t="str">
        <f t="shared" si="1"/>
        <v>-</v>
      </c>
      <c r="N28" s="98" t="str">
        <f t="shared" si="1"/>
        <v>-</v>
      </c>
      <c r="O28" s="98">
        <f t="shared" si="1"/>
        <v>248</v>
      </c>
      <c r="P28" s="98">
        <f t="shared" si="1"/>
        <v>236</v>
      </c>
      <c r="Q28" s="98">
        <f t="shared" si="1"/>
        <v>37</v>
      </c>
      <c r="R28" s="98">
        <f t="shared" si="1"/>
        <v>67</v>
      </c>
      <c r="S28" s="98" t="str">
        <f t="shared" si="1"/>
        <v>-</v>
      </c>
      <c r="T28" s="55">
        <f t="shared" ref="T28:T38" si="2">A28</f>
        <v>2022</v>
      </c>
    </row>
    <row r="29" spans="1:20" s="41" customFormat="1" ht="15" customHeight="1" x14ac:dyDescent="0.25">
      <c r="A29" s="55">
        <f>A22</f>
        <v>2023</v>
      </c>
      <c r="B29" s="98">
        <f t="shared" ref="B29:S29" si="3">IF(B22="-",B36,IF(B36="-",-B22,IF(AND(B22="-",B36="-"),"-",IF(B36=B22,"-",IF(OR(B22=".",B36="."),".",B36-B22)))))</f>
        <v>-3148</v>
      </c>
      <c r="C29" s="98">
        <f t="shared" si="3"/>
        <v>2415</v>
      </c>
      <c r="D29" s="98">
        <f t="shared" si="3"/>
        <v>2172</v>
      </c>
      <c r="E29" s="98">
        <f t="shared" si="3"/>
        <v>1483</v>
      </c>
      <c r="F29" s="98">
        <f t="shared" si="3"/>
        <v>689</v>
      </c>
      <c r="G29" s="98">
        <f t="shared" si="3"/>
        <v>243</v>
      </c>
      <c r="H29" s="98">
        <f t="shared" si="3"/>
        <v>50</v>
      </c>
      <c r="I29" s="98">
        <f t="shared" si="3"/>
        <v>193</v>
      </c>
      <c r="J29" s="98">
        <f t="shared" si="3"/>
        <v>1</v>
      </c>
      <c r="K29" s="98">
        <f t="shared" si="3"/>
        <v>1</v>
      </c>
      <c r="L29" s="98">
        <f t="shared" si="3"/>
        <v>2</v>
      </c>
      <c r="M29" s="98" t="str">
        <f t="shared" si="3"/>
        <v>-</v>
      </c>
      <c r="N29" s="98" t="str">
        <f t="shared" si="3"/>
        <v>-</v>
      </c>
      <c r="O29" s="98">
        <f t="shared" si="3"/>
        <v>-647</v>
      </c>
      <c r="P29" s="98">
        <f t="shared" si="3"/>
        <v>-5017</v>
      </c>
      <c r="Q29" s="98">
        <f t="shared" si="3"/>
        <v>101</v>
      </c>
      <c r="R29" s="98" t="str">
        <f t="shared" si="3"/>
        <v>-</v>
      </c>
      <c r="S29" s="98" t="str">
        <f t="shared" si="3"/>
        <v>-</v>
      </c>
      <c r="T29" s="55">
        <f t="shared" ref="T29:T31" si="4">A29</f>
        <v>2023</v>
      </c>
    </row>
    <row r="30" spans="1:20" s="41" customFormat="1" ht="15" customHeight="1" x14ac:dyDescent="0.25">
      <c r="A30" s="55">
        <f>A23</f>
        <v>2024</v>
      </c>
      <c r="B30" s="98">
        <f t="shared" ref="B30:S30" si="5">IF(B23="-",B37,IF(B37="-",-B23,IF(AND(B23="-",B37="-"),"-",IF(B37=B23,"-",IF(OR(B23=".",B37="."),".",B37-B23)))))</f>
        <v>5318</v>
      </c>
      <c r="C30" s="98">
        <f t="shared" si="5"/>
        <v>3992</v>
      </c>
      <c r="D30" s="98">
        <f t="shared" si="5"/>
        <v>3899</v>
      </c>
      <c r="E30" s="98">
        <f t="shared" si="5"/>
        <v>-510</v>
      </c>
      <c r="F30" s="98">
        <f t="shared" si="5"/>
        <v>4409</v>
      </c>
      <c r="G30" s="98">
        <f t="shared" si="5"/>
        <v>93</v>
      </c>
      <c r="H30" s="98">
        <f t="shared" si="5"/>
        <v>-92</v>
      </c>
      <c r="I30" s="98">
        <f t="shared" si="5"/>
        <v>185</v>
      </c>
      <c r="J30" s="98">
        <f t="shared" si="5"/>
        <v>3</v>
      </c>
      <c r="K30" s="98">
        <f t="shared" si="5"/>
        <v>2</v>
      </c>
      <c r="L30" s="98">
        <f t="shared" si="5"/>
        <v>2</v>
      </c>
      <c r="M30" s="98" t="str">
        <f t="shared" si="5"/>
        <v>-</v>
      </c>
      <c r="N30" s="98" t="str">
        <f t="shared" si="5"/>
        <v>-</v>
      </c>
      <c r="O30" s="98">
        <f t="shared" si="5"/>
        <v>512</v>
      </c>
      <c r="P30" s="98">
        <f t="shared" si="5"/>
        <v>-81</v>
      </c>
      <c r="Q30" s="98">
        <f t="shared" si="5"/>
        <v>173</v>
      </c>
      <c r="R30" s="98">
        <f t="shared" si="5"/>
        <v>721</v>
      </c>
      <c r="S30" s="98" t="str">
        <f t="shared" si="5"/>
        <v>-</v>
      </c>
      <c r="T30" s="55">
        <f t="shared" si="4"/>
        <v>2024</v>
      </c>
    </row>
    <row r="31" spans="1:20" s="41" customFormat="1" ht="15" customHeight="1" x14ac:dyDescent="0.25">
      <c r="A31" s="55">
        <f>A24</f>
        <v>2025</v>
      </c>
      <c r="B31" s="98">
        <f t="shared" ref="B31:S31" si="6">IF(B24="-",B38,IF(B38="-",-B24,IF(AND(B24="-",B38="-"),"-",IF(B38=B24,"-",IF(OR(B24=".",B38="."),".",B38-B24)))))</f>
        <v>-13883</v>
      </c>
      <c r="C31" s="98">
        <f t="shared" si="6"/>
        <v>4005</v>
      </c>
      <c r="D31" s="98">
        <f t="shared" si="6"/>
        <v>4059</v>
      </c>
      <c r="E31" s="98">
        <f t="shared" si="6"/>
        <v>-416</v>
      </c>
      <c r="F31" s="98">
        <f t="shared" si="6"/>
        <v>4475</v>
      </c>
      <c r="G31" s="98">
        <f t="shared" si="6"/>
        <v>-55</v>
      </c>
      <c r="H31" s="98">
        <f t="shared" si="6"/>
        <v>57</v>
      </c>
      <c r="I31" s="98">
        <f t="shared" si="6"/>
        <v>-111</v>
      </c>
      <c r="J31" s="98">
        <f t="shared" si="6"/>
        <v>-14400</v>
      </c>
      <c r="K31" s="98">
        <f t="shared" si="6"/>
        <v>-14400</v>
      </c>
      <c r="L31" s="98">
        <f t="shared" si="6"/>
        <v>-14299</v>
      </c>
      <c r="M31" s="98">
        <f t="shared" si="6"/>
        <v>-100</v>
      </c>
      <c r="N31" s="98" t="str">
        <f t="shared" si="6"/>
        <v>-</v>
      </c>
      <c r="O31" s="98">
        <f t="shared" si="6"/>
        <v>-27</v>
      </c>
      <c r="P31" s="98">
        <f t="shared" si="6"/>
        <v>-411</v>
      </c>
      <c r="Q31" s="98">
        <f t="shared" si="6"/>
        <v>109</v>
      </c>
      <c r="R31" s="98">
        <f t="shared" si="6"/>
        <v>-3159</v>
      </c>
      <c r="S31" s="98" t="str">
        <f t="shared" si="6"/>
        <v>-</v>
      </c>
      <c r="T31" s="55">
        <f t="shared" si="4"/>
        <v>2025</v>
      </c>
    </row>
    <row r="32" spans="1:20" s="43" customFormat="1" ht="15" customHeight="1" x14ac:dyDescent="0.2">
      <c r="A32" s="55"/>
      <c r="B32" s="34"/>
      <c r="C32" s="35"/>
      <c r="D32" s="35"/>
      <c r="E32" s="35"/>
      <c r="F32" s="35"/>
      <c r="G32" s="35"/>
      <c r="H32" s="35"/>
      <c r="I32" s="35"/>
      <c r="J32" s="35"/>
      <c r="K32" s="35"/>
      <c r="L32" s="35"/>
      <c r="M32" s="35"/>
      <c r="N32" s="35"/>
      <c r="O32" s="35"/>
      <c r="P32" s="35"/>
      <c r="Q32" s="35"/>
      <c r="R32" s="35"/>
      <c r="S32" s="42"/>
      <c r="T32" s="55"/>
    </row>
    <row r="33" spans="1:20" s="32" customFormat="1" ht="15" customHeight="1" x14ac:dyDescent="0.25">
      <c r="A33" s="55"/>
      <c r="B33" s="135" t="s">
        <v>737</v>
      </c>
      <c r="C33" s="136"/>
      <c r="D33" s="136"/>
      <c r="E33" s="136"/>
      <c r="F33" s="136"/>
      <c r="G33" s="136"/>
      <c r="H33" s="136"/>
      <c r="I33" s="136"/>
      <c r="J33" s="136"/>
      <c r="K33" s="136"/>
      <c r="L33" s="136"/>
      <c r="M33" s="136"/>
      <c r="N33" s="136"/>
      <c r="O33" s="136"/>
      <c r="P33" s="136"/>
      <c r="Q33" s="136"/>
      <c r="R33" s="136"/>
      <c r="S33" s="137"/>
      <c r="T33" s="55"/>
    </row>
    <row r="34" spans="1:20" s="22" customFormat="1" ht="15" customHeight="1" x14ac:dyDescent="0.2">
      <c r="A34" s="54"/>
      <c r="B34" s="28" t="s">
        <v>395</v>
      </c>
      <c r="C34" s="26" t="s">
        <v>545</v>
      </c>
      <c r="D34" s="26" t="s">
        <v>546</v>
      </c>
      <c r="E34" s="26" t="s">
        <v>547</v>
      </c>
      <c r="F34" s="26" t="s">
        <v>548</v>
      </c>
      <c r="G34" s="26" t="s">
        <v>549</v>
      </c>
      <c r="H34" s="26" t="s">
        <v>550</v>
      </c>
      <c r="I34" s="26" t="s">
        <v>551</v>
      </c>
      <c r="J34" s="26" t="s">
        <v>552</v>
      </c>
      <c r="K34" s="26" t="s">
        <v>553</v>
      </c>
      <c r="L34" s="26" t="s">
        <v>554</v>
      </c>
      <c r="M34" s="26" t="s">
        <v>555</v>
      </c>
      <c r="N34" s="26" t="s">
        <v>556</v>
      </c>
      <c r="O34" s="26" t="s">
        <v>557</v>
      </c>
      <c r="P34" s="26" t="s">
        <v>558</v>
      </c>
      <c r="Q34" s="26" t="s">
        <v>559</v>
      </c>
      <c r="R34" s="26" t="s">
        <v>560</v>
      </c>
      <c r="S34" s="27" t="s">
        <v>561</v>
      </c>
      <c r="T34" s="54" t="s">
        <v>63</v>
      </c>
    </row>
    <row r="35" spans="1:20" s="41" customFormat="1" ht="15" customHeight="1" x14ac:dyDescent="0.25">
      <c r="A35" s="55">
        <v>2022</v>
      </c>
      <c r="B35" s="98">
        <v>72769</v>
      </c>
      <c r="C35" s="98">
        <v>-26606</v>
      </c>
      <c r="D35" s="98">
        <v>-21283</v>
      </c>
      <c r="E35" s="98">
        <v>-28093</v>
      </c>
      <c r="F35" s="98">
        <v>6810</v>
      </c>
      <c r="G35" s="98">
        <v>-5324</v>
      </c>
      <c r="H35" s="98">
        <v>-2992</v>
      </c>
      <c r="I35" s="98">
        <v>-2332</v>
      </c>
      <c r="J35" s="98">
        <v>62371</v>
      </c>
      <c r="K35" s="98">
        <v>153088</v>
      </c>
      <c r="L35" s="98">
        <v>160861</v>
      </c>
      <c r="M35" s="98">
        <v>-7773</v>
      </c>
      <c r="N35" s="98">
        <v>-90717</v>
      </c>
      <c r="O35" s="98">
        <v>24347</v>
      </c>
      <c r="P35" s="98">
        <v>10972</v>
      </c>
      <c r="Q35" s="98">
        <v>1830</v>
      </c>
      <c r="R35" s="98">
        <v>-145</v>
      </c>
      <c r="S35" s="98">
        <v>0</v>
      </c>
      <c r="T35" s="55">
        <f t="shared" si="2"/>
        <v>2022</v>
      </c>
    </row>
    <row r="36" spans="1:20" s="41" customFormat="1" ht="15" customHeight="1" x14ac:dyDescent="0.25">
      <c r="A36" s="55">
        <v>2023</v>
      </c>
      <c r="B36" s="98">
        <v>-133240</v>
      </c>
      <c r="C36" s="98">
        <v>54882</v>
      </c>
      <c r="D36" s="98">
        <v>55629</v>
      </c>
      <c r="E36" s="98">
        <v>39878</v>
      </c>
      <c r="F36" s="98">
        <v>15751</v>
      </c>
      <c r="G36" s="98">
        <v>-747</v>
      </c>
      <c r="H36" s="98">
        <v>-185</v>
      </c>
      <c r="I36" s="98">
        <v>-562</v>
      </c>
      <c r="J36" s="98">
        <v>-193472</v>
      </c>
      <c r="K36" s="98">
        <v>-55223</v>
      </c>
      <c r="L36" s="98">
        <v>-88241</v>
      </c>
      <c r="M36" s="98">
        <v>33019</v>
      </c>
      <c r="N36" s="98">
        <v>-138249</v>
      </c>
      <c r="O36" s="98">
        <v>-3862</v>
      </c>
      <c r="P36" s="98">
        <v>8165</v>
      </c>
      <c r="Q36" s="98">
        <v>1086</v>
      </c>
      <c r="R36" s="98">
        <v>-39</v>
      </c>
      <c r="S36" s="98">
        <v>0</v>
      </c>
      <c r="T36" s="55">
        <f t="shared" si="2"/>
        <v>2023</v>
      </c>
    </row>
    <row r="37" spans="1:20" s="41" customFormat="1" ht="15" customHeight="1" x14ac:dyDescent="0.25">
      <c r="A37" s="55">
        <v>2024</v>
      </c>
      <c r="B37" s="98">
        <v>13424</v>
      </c>
      <c r="C37" s="98">
        <v>-1970</v>
      </c>
      <c r="D37" s="98">
        <v>-2114</v>
      </c>
      <c r="E37" s="98">
        <v>-9044</v>
      </c>
      <c r="F37" s="98">
        <v>6930</v>
      </c>
      <c r="G37" s="98">
        <v>144</v>
      </c>
      <c r="H37" s="98">
        <v>-136</v>
      </c>
      <c r="I37" s="98">
        <v>280</v>
      </c>
      <c r="J37" s="98">
        <v>-2358</v>
      </c>
      <c r="K37" s="98">
        <v>55697</v>
      </c>
      <c r="L37" s="98">
        <v>23061</v>
      </c>
      <c r="M37" s="98">
        <v>32636</v>
      </c>
      <c r="N37" s="98">
        <v>-58055</v>
      </c>
      <c r="O37" s="98">
        <v>4886</v>
      </c>
      <c r="P37" s="98">
        <v>13628</v>
      </c>
      <c r="Q37" s="98">
        <v>1441</v>
      </c>
      <c r="R37" s="98">
        <v>-2202</v>
      </c>
      <c r="S37" s="98">
        <v>0</v>
      </c>
      <c r="T37" s="55">
        <f t="shared" si="2"/>
        <v>2024</v>
      </c>
    </row>
    <row r="38" spans="1:20" s="41" customFormat="1" ht="15" customHeight="1" x14ac:dyDescent="0.25">
      <c r="A38" s="55">
        <v>2025</v>
      </c>
      <c r="B38" s="98">
        <v>223854</v>
      </c>
      <c r="C38" s="98">
        <v>97408</v>
      </c>
      <c r="D38" s="98">
        <v>93341</v>
      </c>
      <c r="E38" s="98">
        <v>80382</v>
      </c>
      <c r="F38" s="98">
        <v>12959</v>
      </c>
      <c r="G38" s="98">
        <v>4066</v>
      </c>
      <c r="H38" s="98">
        <v>4152</v>
      </c>
      <c r="I38" s="98">
        <v>-85</v>
      </c>
      <c r="J38" s="98">
        <v>101028</v>
      </c>
      <c r="K38" s="98">
        <v>118249</v>
      </c>
      <c r="L38" s="98">
        <v>110925</v>
      </c>
      <c r="M38" s="98">
        <v>7324</v>
      </c>
      <c r="N38" s="98">
        <v>-17221</v>
      </c>
      <c r="O38" s="98">
        <v>1363</v>
      </c>
      <c r="P38" s="98">
        <v>16823</v>
      </c>
      <c r="Q38" s="98">
        <v>2150</v>
      </c>
      <c r="R38" s="98">
        <v>5082</v>
      </c>
      <c r="S38" s="98">
        <v>78</v>
      </c>
      <c r="T38" s="55">
        <f t="shared" si="2"/>
        <v>2025</v>
      </c>
    </row>
    <row r="39" spans="1:20" ht="15" customHeight="1" x14ac:dyDescent="0.2">
      <c r="A39" s="55"/>
      <c r="B39" s="63"/>
      <c r="C39" s="63"/>
      <c r="D39" s="63"/>
      <c r="E39" s="63"/>
      <c r="F39" s="63"/>
      <c r="G39" s="63"/>
      <c r="H39" s="63"/>
      <c r="I39" s="63"/>
      <c r="J39" s="63"/>
      <c r="K39" s="63"/>
      <c r="L39" s="63"/>
      <c r="M39" s="63"/>
      <c r="N39" s="63"/>
      <c r="O39" s="63"/>
      <c r="P39" s="63"/>
      <c r="Q39" s="63"/>
      <c r="R39" s="63"/>
      <c r="S39" s="63"/>
      <c r="T39" s="58"/>
    </row>
    <row r="40" spans="1:20" s="21" customFormat="1" ht="45" customHeight="1" x14ac:dyDescent="0.25">
      <c r="A40" s="55"/>
      <c r="B40" s="111" t="s">
        <v>904</v>
      </c>
      <c r="C40" s="111"/>
      <c r="D40" s="111"/>
      <c r="E40" s="111"/>
      <c r="F40" s="111"/>
      <c r="G40" s="111"/>
      <c r="H40" s="111"/>
      <c r="I40" s="111"/>
      <c r="J40" s="111"/>
      <c r="K40" s="111"/>
      <c r="L40" s="111"/>
      <c r="M40" s="111"/>
      <c r="N40" s="111"/>
      <c r="O40" s="111"/>
      <c r="P40" s="111"/>
      <c r="Q40" s="111"/>
      <c r="R40" s="111"/>
      <c r="S40" s="111"/>
      <c r="T40" s="62"/>
    </row>
    <row r="41" spans="1:20" ht="18" customHeight="1" x14ac:dyDescent="0.2">
      <c r="A41" s="55"/>
      <c r="B41" s="4"/>
      <c r="C41" s="4"/>
      <c r="D41" s="4"/>
      <c r="E41" s="4"/>
      <c r="F41" s="4"/>
      <c r="G41" s="4"/>
      <c r="H41" s="4"/>
      <c r="I41" s="4"/>
      <c r="J41" s="4"/>
      <c r="K41" s="4"/>
      <c r="L41" s="4"/>
      <c r="M41" s="4"/>
      <c r="N41" s="4"/>
      <c r="O41" s="4"/>
      <c r="P41" s="4"/>
      <c r="Q41" s="4"/>
      <c r="R41" s="4"/>
      <c r="S41" s="4"/>
      <c r="T41" s="58"/>
    </row>
  </sheetData>
  <mergeCells count="30">
    <mergeCell ref="B8:S8"/>
    <mergeCell ref="J10:N10"/>
    <mergeCell ref="O10:O16"/>
    <mergeCell ref="P10:P16"/>
    <mergeCell ref="Q10:Q16"/>
    <mergeCell ref="D13:D16"/>
    <mergeCell ref="E13:E16"/>
    <mergeCell ref="F13:F16"/>
    <mergeCell ref="G13:G16"/>
    <mergeCell ref="H13:H16"/>
    <mergeCell ref="I13:I16"/>
    <mergeCell ref="C10:I10"/>
    <mergeCell ref="C11:C16"/>
    <mergeCell ref="D11:I11"/>
    <mergeCell ref="S11:S16"/>
    <mergeCell ref="N11:N16"/>
    <mergeCell ref="B40:S40"/>
    <mergeCell ref="B19:S19"/>
    <mergeCell ref="B26:S26"/>
    <mergeCell ref="B33:S33"/>
    <mergeCell ref="J11:J16"/>
    <mergeCell ref="D12:F12"/>
    <mergeCell ref="G12:I12"/>
    <mergeCell ref="K11:M11"/>
    <mergeCell ref="K12:K16"/>
    <mergeCell ref="L12:L16"/>
    <mergeCell ref="M12:M16"/>
    <mergeCell ref="B9:B16"/>
    <mergeCell ref="R10:S10"/>
    <mergeCell ref="R11:R16"/>
  </mergeCells>
  <conditionalFormatting sqref="B17:S17">
    <cfRule type="expression" dxfId="3" priority="4">
      <formula>SEARCH("___",#REF!)</formula>
    </cfRule>
  </conditionalFormatting>
  <conditionalFormatting sqref="B28:S31">
    <cfRule type="expression" dxfId="2"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9">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19" customWidth="1"/>
    <col min="2" max="27" width="10.7109375" style="1" customWidth="1"/>
    <col min="28" max="28" width="7.7109375" style="18" customWidth="1"/>
    <col min="29" max="16384" width="11.42578125" style="1"/>
  </cols>
  <sheetData>
    <row r="1" spans="1:28"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3"/>
      <c r="Z1" s="83"/>
      <c r="AA1" s="83"/>
      <c r="AB1" s="84"/>
    </row>
    <row r="2" spans="1:28"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3"/>
      <c r="Y2" s="83"/>
      <c r="Z2" s="83"/>
      <c r="AA2" s="83"/>
      <c r="AB2" s="84"/>
    </row>
    <row r="3" spans="1:28"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3"/>
      <c r="Y3" s="83"/>
      <c r="Z3" s="83"/>
      <c r="AA3" s="83"/>
      <c r="AB3" s="84"/>
    </row>
    <row r="4" spans="1:28"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3"/>
      <c r="Y4" s="83"/>
      <c r="Z4" s="83"/>
      <c r="AA4" s="83"/>
      <c r="AB4" s="84"/>
    </row>
    <row r="5" spans="1:28" s="85" customFormat="1" ht="15" customHeight="1" x14ac:dyDescent="0.2">
      <c r="A5" s="82"/>
      <c r="B5" s="88" t="s">
        <v>905</v>
      </c>
      <c r="C5" s="83"/>
      <c r="D5" s="83"/>
      <c r="E5" s="83"/>
      <c r="F5" s="83"/>
      <c r="G5" s="83"/>
      <c r="H5" s="83"/>
      <c r="I5" s="83"/>
      <c r="J5" s="83"/>
      <c r="K5" s="83"/>
      <c r="L5" s="83"/>
      <c r="M5" s="83"/>
      <c r="N5" s="83"/>
      <c r="O5" s="83"/>
      <c r="P5" s="83"/>
      <c r="Q5" s="83"/>
      <c r="R5" s="83"/>
      <c r="S5" s="83"/>
      <c r="T5" s="83"/>
      <c r="U5" s="83"/>
      <c r="V5" s="83"/>
      <c r="W5" s="83"/>
      <c r="X5" s="83"/>
      <c r="Y5" s="83"/>
      <c r="Z5" s="83"/>
      <c r="AA5" s="83"/>
      <c r="AB5" s="84"/>
    </row>
    <row r="6" spans="1:28"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3"/>
      <c r="Y6" s="83"/>
      <c r="Z6" s="83"/>
      <c r="AA6" s="83"/>
      <c r="AB6" s="84"/>
    </row>
    <row r="7" spans="1:28" ht="15" customHeight="1" x14ac:dyDescent="0.2">
      <c r="A7" s="55"/>
      <c r="B7" s="4" t="s">
        <v>712</v>
      </c>
      <c r="C7" s="4"/>
      <c r="D7" s="4"/>
      <c r="E7" s="4"/>
      <c r="F7" s="4"/>
      <c r="G7" s="4"/>
      <c r="H7" s="4"/>
      <c r="I7" s="4"/>
      <c r="J7" s="4"/>
      <c r="K7" s="4"/>
      <c r="L7" s="4"/>
      <c r="M7" s="4"/>
      <c r="N7" s="4"/>
      <c r="O7" s="4"/>
      <c r="P7" s="4"/>
      <c r="Q7" s="4"/>
      <c r="R7" s="4"/>
      <c r="S7" s="4"/>
      <c r="T7" s="4"/>
      <c r="U7" s="4"/>
      <c r="V7" s="4"/>
      <c r="W7" s="4"/>
      <c r="X7" s="4"/>
      <c r="Y7" s="4"/>
      <c r="Z7" s="4"/>
      <c r="AA7" s="63" t="str">
        <f>M1_T1A!Z7</f>
        <v>Update: March 2026</v>
      </c>
      <c r="AB7" s="58"/>
    </row>
    <row r="8" spans="1:28" ht="15" customHeight="1" x14ac:dyDescent="0.2">
      <c r="A8" s="55"/>
      <c r="B8" s="116" t="s">
        <v>731</v>
      </c>
      <c r="C8" s="116" t="s">
        <v>826</v>
      </c>
      <c r="D8" s="116"/>
      <c r="E8" s="116"/>
      <c r="F8" s="116"/>
      <c r="G8" s="116"/>
      <c r="H8" s="116"/>
      <c r="I8" s="116"/>
      <c r="J8" s="116"/>
      <c r="K8" s="116"/>
      <c r="L8" s="116"/>
      <c r="M8" s="116"/>
      <c r="N8" s="116"/>
      <c r="O8" s="116" t="s">
        <v>827</v>
      </c>
      <c r="P8" s="116"/>
      <c r="Q8" s="116"/>
      <c r="R8" s="116"/>
      <c r="S8" s="116"/>
      <c r="T8" s="116"/>
      <c r="U8" s="116"/>
      <c r="V8" s="116"/>
      <c r="W8" s="116"/>
      <c r="X8" s="116"/>
      <c r="Y8" s="116"/>
      <c r="Z8" s="116"/>
      <c r="AA8" s="116"/>
      <c r="AB8" s="58"/>
    </row>
    <row r="9" spans="1:28" ht="15" customHeight="1" x14ac:dyDescent="0.2">
      <c r="A9" s="55"/>
      <c r="B9" s="116"/>
      <c r="C9" s="116" t="s">
        <v>731</v>
      </c>
      <c r="D9" s="116" t="s">
        <v>906</v>
      </c>
      <c r="E9" s="116"/>
      <c r="F9" s="116"/>
      <c r="G9" s="116"/>
      <c r="H9" s="116" t="s">
        <v>907</v>
      </c>
      <c r="I9" s="116"/>
      <c r="J9" s="116"/>
      <c r="K9" s="116"/>
      <c r="L9" s="144" t="s">
        <v>908</v>
      </c>
      <c r="M9" s="116" t="s">
        <v>6</v>
      </c>
      <c r="N9" s="116"/>
      <c r="O9" s="116" t="s">
        <v>731</v>
      </c>
      <c r="P9" s="116" t="s">
        <v>909</v>
      </c>
      <c r="Q9" s="116"/>
      <c r="R9" s="116"/>
      <c r="S9" s="116"/>
      <c r="T9" s="116" t="s">
        <v>907</v>
      </c>
      <c r="U9" s="116"/>
      <c r="V9" s="116"/>
      <c r="W9" s="116"/>
      <c r="X9" s="116" t="s">
        <v>734</v>
      </c>
      <c r="Y9" s="116"/>
      <c r="Z9" s="116"/>
      <c r="AA9" s="103" t="s">
        <v>6</v>
      </c>
      <c r="AB9" s="58"/>
    </row>
    <row r="10" spans="1:28" ht="15" customHeight="1" x14ac:dyDescent="0.2">
      <c r="A10" s="55"/>
      <c r="B10" s="116"/>
      <c r="C10" s="116"/>
      <c r="D10" s="116" t="s">
        <v>910</v>
      </c>
      <c r="E10" s="116" t="s">
        <v>751</v>
      </c>
      <c r="F10" s="116"/>
      <c r="G10" s="116"/>
      <c r="H10" s="116" t="s">
        <v>910</v>
      </c>
      <c r="I10" s="116" t="s">
        <v>751</v>
      </c>
      <c r="J10" s="116"/>
      <c r="K10" s="116"/>
      <c r="L10" s="134"/>
      <c r="M10" s="116" t="s">
        <v>911</v>
      </c>
      <c r="N10" s="116" t="s">
        <v>912</v>
      </c>
      <c r="O10" s="116"/>
      <c r="P10" s="116" t="s">
        <v>911</v>
      </c>
      <c r="Q10" s="116" t="s">
        <v>913</v>
      </c>
      <c r="R10" s="116" t="s">
        <v>830</v>
      </c>
      <c r="S10" s="116" t="s">
        <v>832</v>
      </c>
      <c r="T10" s="116" t="s">
        <v>911</v>
      </c>
      <c r="U10" s="116" t="s">
        <v>913</v>
      </c>
      <c r="V10" s="116" t="s">
        <v>830</v>
      </c>
      <c r="W10" s="116" t="s">
        <v>9</v>
      </c>
      <c r="X10" s="116" t="s">
        <v>731</v>
      </c>
      <c r="Y10" s="116" t="s">
        <v>914</v>
      </c>
      <c r="Z10" s="116" t="s">
        <v>832</v>
      </c>
      <c r="AA10" s="116" t="s">
        <v>731</v>
      </c>
      <c r="AB10" s="58"/>
    </row>
    <row r="11" spans="1:28" ht="15" customHeight="1" x14ac:dyDescent="0.2">
      <c r="A11" s="55"/>
      <c r="B11" s="116"/>
      <c r="C11" s="116"/>
      <c r="D11" s="116"/>
      <c r="E11" s="116" t="s">
        <v>913</v>
      </c>
      <c r="F11" s="116" t="s">
        <v>830</v>
      </c>
      <c r="G11" s="116" t="s">
        <v>832</v>
      </c>
      <c r="H11" s="116"/>
      <c r="I11" s="116" t="s">
        <v>913</v>
      </c>
      <c r="J11" s="116" t="s">
        <v>830</v>
      </c>
      <c r="K11" s="116" t="s">
        <v>832</v>
      </c>
      <c r="L11" s="144" t="s">
        <v>731</v>
      </c>
      <c r="M11" s="116"/>
      <c r="N11" s="116"/>
      <c r="O11" s="116"/>
      <c r="P11" s="116"/>
      <c r="Q11" s="116"/>
      <c r="R11" s="116" t="s">
        <v>7</v>
      </c>
      <c r="S11" s="116" t="s">
        <v>8</v>
      </c>
      <c r="T11" s="116"/>
      <c r="U11" s="116"/>
      <c r="V11" s="116" t="s">
        <v>7</v>
      </c>
      <c r="W11" s="116" t="s">
        <v>8</v>
      </c>
      <c r="X11" s="116"/>
      <c r="Y11" s="116" t="s">
        <v>7</v>
      </c>
      <c r="Z11" s="116" t="s">
        <v>8</v>
      </c>
      <c r="AA11" s="116"/>
      <c r="AB11" s="58"/>
    </row>
    <row r="12" spans="1:28" ht="15" customHeight="1" x14ac:dyDescent="0.2">
      <c r="A12" s="55"/>
      <c r="B12" s="116"/>
      <c r="C12" s="116"/>
      <c r="D12" s="116"/>
      <c r="E12" s="116"/>
      <c r="F12" s="116"/>
      <c r="G12" s="116"/>
      <c r="H12" s="116"/>
      <c r="I12" s="116"/>
      <c r="J12" s="116"/>
      <c r="K12" s="116"/>
      <c r="L12" s="145"/>
      <c r="M12" s="116"/>
      <c r="N12" s="116"/>
      <c r="O12" s="116"/>
      <c r="P12" s="116"/>
      <c r="Q12" s="116"/>
      <c r="R12" s="116"/>
      <c r="S12" s="116"/>
      <c r="T12" s="116"/>
      <c r="U12" s="116"/>
      <c r="V12" s="116"/>
      <c r="W12" s="116"/>
      <c r="X12" s="116"/>
      <c r="Y12" s="116"/>
      <c r="Z12" s="116"/>
      <c r="AA12" s="116"/>
      <c r="AB12" s="58"/>
    </row>
    <row r="13" spans="1:28" ht="15" customHeight="1" x14ac:dyDescent="0.2">
      <c r="A13" s="55"/>
      <c r="B13" s="116"/>
      <c r="C13" s="116"/>
      <c r="D13" s="116"/>
      <c r="E13" s="116"/>
      <c r="F13" s="116"/>
      <c r="G13" s="116"/>
      <c r="H13" s="116"/>
      <c r="I13" s="116"/>
      <c r="J13" s="116"/>
      <c r="K13" s="116"/>
      <c r="L13" s="145"/>
      <c r="M13" s="116"/>
      <c r="N13" s="116"/>
      <c r="O13" s="116"/>
      <c r="P13" s="116"/>
      <c r="Q13" s="116"/>
      <c r="R13" s="116"/>
      <c r="S13" s="116"/>
      <c r="T13" s="116"/>
      <c r="U13" s="116"/>
      <c r="V13" s="116"/>
      <c r="W13" s="116"/>
      <c r="X13" s="116"/>
      <c r="Y13" s="116"/>
      <c r="Z13" s="116"/>
      <c r="AA13" s="116"/>
      <c r="AB13" s="58"/>
    </row>
    <row r="14" spans="1:28" ht="15" customHeight="1" x14ac:dyDescent="0.2">
      <c r="A14" s="55"/>
      <c r="B14" s="116"/>
      <c r="C14" s="116"/>
      <c r="D14" s="116"/>
      <c r="E14" s="116"/>
      <c r="F14" s="116"/>
      <c r="G14" s="116"/>
      <c r="H14" s="116"/>
      <c r="I14" s="116"/>
      <c r="J14" s="116"/>
      <c r="K14" s="116"/>
      <c r="L14" s="145"/>
      <c r="M14" s="116"/>
      <c r="N14" s="116"/>
      <c r="O14" s="116"/>
      <c r="P14" s="116"/>
      <c r="Q14" s="116"/>
      <c r="R14" s="116"/>
      <c r="S14" s="116"/>
      <c r="T14" s="116"/>
      <c r="U14" s="116"/>
      <c r="V14" s="116"/>
      <c r="W14" s="116"/>
      <c r="X14" s="116"/>
      <c r="Y14" s="116"/>
      <c r="Z14" s="116"/>
      <c r="AA14" s="116"/>
      <c r="AB14" s="58"/>
    </row>
    <row r="15" spans="1:28" ht="15" customHeight="1" x14ac:dyDescent="0.2">
      <c r="A15" s="55"/>
      <c r="B15" s="116"/>
      <c r="C15" s="116"/>
      <c r="D15" s="116"/>
      <c r="E15" s="116"/>
      <c r="F15" s="116"/>
      <c r="G15" s="116"/>
      <c r="H15" s="116"/>
      <c r="I15" s="116"/>
      <c r="J15" s="116"/>
      <c r="K15" s="116"/>
      <c r="L15" s="134"/>
      <c r="M15" s="116"/>
      <c r="N15" s="116"/>
      <c r="O15" s="116"/>
      <c r="P15" s="116"/>
      <c r="Q15" s="116"/>
      <c r="R15" s="116"/>
      <c r="S15" s="116"/>
      <c r="T15" s="116"/>
      <c r="U15" s="116"/>
      <c r="V15" s="116"/>
      <c r="W15" s="116"/>
      <c r="X15" s="116"/>
      <c r="Y15" s="116"/>
      <c r="Z15" s="116"/>
      <c r="AA15" s="116"/>
      <c r="AB15" s="58"/>
    </row>
    <row r="16" spans="1:28" s="30" customFormat="1" ht="15" customHeight="1" x14ac:dyDescent="0.2">
      <c r="A16" s="61"/>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9" t="s">
        <v>31</v>
      </c>
      <c r="X16" s="9" t="s">
        <v>32</v>
      </c>
      <c r="Y16" s="9" t="s">
        <v>33</v>
      </c>
      <c r="Z16" s="9" t="s">
        <v>34</v>
      </c>
      <c r="AA16" s="9" t="s">
        <v>35</v>
      </c>
      <c r="AB16" s="58"/>
    </row>
    <row r="17" spans="1:28" ht="15" customHeight="1" x14ac:dyDescent="0.2">
      <c r="A17" s="55"/>
      <c r="B17" s="2"/>
      <c r="C17" s="3"/>
      <c r="D17" s="3"/>
      <c r="E17" s="3"/>
      <c r="F17" s="3"/>
      <c r="G17" s="3"/>
      <c r="H17" s="3"/>
      <c r="I17" s="3"/>
      <c r="J17" s="3"/>
      <c r="K17" s="3"/>
      <c r="L17" s="3"/>
      <c r="M17" s="3"/>
      <c r="N17" s="3"/>
      <c r="O17" s="4"/>
      <c r="P17" s="4"/>
      <c r="Q17" s="4"/>
      <c r="R17" s="4"/>
      <c r="S17" s="4"/>
      <c r="T17" s="4"/>
      <c r="U17" s="4"/>
      <c r="V17" s="4"/>
      <c r="W17" s="4"/>
      <c r="X17" s="4"/>
      <c r="Y17" s="4"/>
      <c r="Z17" s="4"/>
      <c r="AA17" s="5"/>
      <c r="AB17" s="58"/>
    </row>
    <row r="18" spans="1:28" s="32" customFormat="1" ht="15" customHeight="1" x14ac:dyDescent="0.25">
      <c r="A18" s="55"/>
      <c r="B18" s="135" t="s">
        <v>735</v>
      </c>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7"/>
      <c r="AB18" s="55"/>
    </row>
    <row r="19" spans="1:28" s="22" customFormat="1" ht="15" customHeight="1" x14ac:dyDescent="0.2">
      <c r="A19" s="54"/>
      <c r="B19" s="23" t="s">
        <v>113</v>
      </c>
      <c r="C19" s="24" t="s">
        <v>396</v>
      </c>
      <c r="D19" s="24" t="s">
        <v>601</v>
      </c>
      <c r="E19" s="24" t="s">
        <v>602</v>
      </c>
      <c r="F19" s="24" t="s">
        <v>603</v>
      </c>
      <c r="G19" s="24" t="s">
        <v>604</v>
      </c>
      <c r="H19" s="24" t="s">
        <v>605</v>
      </c>
      <c r="I19" s="24" t="s">
        <v>606</v>
      </c>
      <c r="J19" s="24" t="s">
        <v>607</v>
      </c>
      <c r="K19" s="24" t="s">
        <v>608</v>
      </c>
      <c r="L19" s="24" t="s">
        <v>609</v>
      </c>
      <c r="M19" s="24" t="s">
        <v>610</v>
      </c>
      <c r="N19" s="26" t="s">
        <v>112</v>
      </c>
      <c r="O19" s="26" t="s">
        <v>401</v>
      </c>
      <c r="P19" s="26" t="s">
        <v>611</v>
      </c>
      <c r="Q19" s="26" t="s">
        <v>612</v>
      </c>
      <c r="R19" s="26" t="s">
        <v>613</v>
      </c>
      <c r="S19" s="26" t="s">
        <v>614</v>
      </c>
      <c r="T19" s="26" t="s">
        <v>615</v>
      </c>
      <c r="U19" s="26" t="s">
        <v>616</v>
      </c>
      <c r="V19" s="26" t="s">
        <v>617</v>
      </c>
      <c r="W19" s="26" t="s">
        <v>618</v>
      </c>
      <c r="X19" s="26" t="s">
        <v>619</v>
      </c>
      <c r="Y19" s="26" t="s">
        <v>620</v>
      </c>
      <c r="Z19" s="26" t="s">
        <v>621</v>
      </c>
      <c r="AA19" s="27" t="s">
        <v>622</v>
      </c>
      <c r="AB19" s="57" t="s">
        <v>63</v>
      </c>
    </row>
    <row r="20" spans="1:28" s="41" customFormat="1" ht="15" customHeight="1" x14ac:dyDescent="0.25">
      <c r="A20" s="55">
        <v>2022</v>
      </c>
      <c r="B20" s="98">
        <v>150721</v>
      </c>
      <c r="C20" s="98">
        <v>301274</v>
      </c>
      <c r="D20" s="98">
        <v>70231</v>
      </c>
      <c r="E20" s="98">
        <v>11779</v>
      </c>
      <c r="F20" s="98">
        <v>13641</v>
      </c>
      <c r="G20" s="98">
        <v>59454</v>
      </c>
      <c r="H20" s="98">
        <v>235348</v>
      </c>
      <c r="I20" s="98">
        <v>130615</v>
      </c>
      <c r="J20" s="98">
        <v>-3620</v>
      </c>
      <c r="K20" s="98">
        <v>49731</v>
      </c>
      <c r="L20" s="98">
        <v>-23408</v>
      </c>
      <c r="M20" s="98">
        <v>19102</v>
      </c>
      <c r="N20" s="98">
        <v>4426</v>
      </c>
      <c r="O20" s="98">
        <v>150553</v>
      </c>
      <c r="P20" s="98">
        <v>143992</v>
      </c>
      <c r="Q20" s="98">
        <v>11803</v>
      </c>
      <c r="R20" s="98">
        <v>-20901</v>
      </c>
      <c r="S20" s="98">
        <v>153090</v>
      </c>
      <c r="T20" s="98">
        <v>117642</v>
      </c>
      <c r="U20" s="98">
        <v>69648</v>
      </c>
      <c r="V20" s="98">
        <v>33345</v>
      </c>
      <c r="W20" s="98">
        <v>14648</v>
      </c>
      <c r="X20" s="98">
        <v>-20364</v>
      </c>
      <c r="Y20" s="98">
        <v>-14696</v>
      </c>
      <c r="Z20" s="98">
        <v>-5668</v>
      </c>
      <c r="AA20" s="98">
        <v>-90717</v>
      </c>
      <c r="AB20" s="55">
        <f>A20</f>
        <v>2022</v>
      </c>
    </row>
    <row r="21" spans="1:28" s="41" customFormat="1" ht="15" customHeight="1" x14ac:dyDescent="0.25">
      <c r="A21" s="55">
        <v>2023</v>
      </c>
      <c r="B21" s="98">
        <v>195438</v>
      </c>
      <c r="C21" s="98">
        <v>289509</v>
      </c>
      <c r="D21" s="98">
        <v>92234</v>
      </c>
      <c r="E21" s="98">
        <v>-247</v>
      </c>
      <c r="F21" s="98">
        <v>53177</v>
      </c>
      <c r="G21" s="98">
        <v>42146</v>
      </c>
      <c r="H21" s="98">
        <v>355888</v>
      </c>
      <c r="I21" s="98">
        <v>96048</v>
      </c>
      <c r="J21" s="98">
        <v>96797</v>
      </c>
      <c r="K21" s="98">
        <v>124975</v>
      </c>
      <c r="L21" s="98">
        <v>19590</v>
      </c>
      <c r="M21" s="98">
        <v>-178202</v>
      </c>
      <c r="N21" s="98">
        <v>884</v>
      </c>
      <c r="O21" s="98">
        <v>94072</v>
      </c>
      <c r="P21" s="98">
        <v>-32154</v>
      </c>
      <c r="Q21" s="98">
        <v>7984</v>
      </c>
      <c r="R21" s="98">
        <v>15079</v>
      </c>
      <c r="S21" s="98">
        <v>-55218</v>
      </c>
      <c r="T21" s="98">
        <v>147764</v>
      </c>
      <c r="U21" s="98">
        <v>63660</v>
      </c>
      <c r="V21" s="98">
        <v>19697</v>
      </c>
      <c r="W21" s="98">
        <v>64406</v>
      </c>
      <c r="X21" s="98">
        <v>116711</v>
      </c>
      <c r="Y21" s="98">
        <v>117743</v>
      </c>
      <c r="Z21" s="98">
        <v>-1032</v>
      </c>
      <c r="AA21" s="98">
        <v>-138249</v>
      </c>
      <c r="AB21" s="55">
        <f t="shared" ref="AB21:AB23" si="0">A21</f>
        <v>2023</v>
      </c>
    </row>
    <row r="22" spans="1:28" s="41" customFormat="1" ht="15" customHeight="1" x14ac:dyDescent="0.25">
      <c r="A22" s="55">
        <v>2024</v>
      </c>
      <c r="B22" s="98">
        <v>262217</v>
      </c>
      <c r="C22" s="98">
        <v>502160</v>
      </c>
      <c r="D22" s="98">
        <v>207145</v>
      </c>
      <c r="E22" s="98">
        <v>6299</v>
      </c>
      <c r="F22" s="98">
        <v>40885</v>
      </c>
      <c r="G22" s="98">
        <v>163081</v>
      </c>
      <c r="H22" s="98">
        <v>353648</v>
      </c>
      <c r="I22" s="98">
        <v>67438</v>
      </c>
      <c r="J22" s="98">
        <v>172400</v>
      </c>
      <c r="K22" s="98">
        <v>68946</v>
      </c>
      <c r="L22" s="98">
        <v>3741</v>
      </c>
      <c r="M22" s="98">
        <v>-62374</v>
      </c>
      <c r="N22" s="98">
        <v>-1440</v>
      </c>
      <c r="O22" s="98">
        <v>239943</v>
      </c>
      <c r="P22" s="98">
        <v>75793</v>
      </c>
      <c r="Q22" s="98">
        <v>5073</v>
      </c>
      <c r="R22" s="98">
        <v>15032</v>
      </c>
      <c r="S22" s="98">
        <v>55688</v>
      </c>
      <c r="T22" s="98">
        <v>95212</v>
      </c>
      <c r="U22" s="98">
        <v>38365</v>
      </c>
      <c r="V22" s="98">
        <v>43497</v>
      </c>
      <c r="W22" s="98">
        <v>13349</v>
      </c>
      <c r="X22" s="98">
        <v>126994</v>
      </c>
      <c r="Y22" s="98">
        <v>129870</v>
      </c>
      <c r="Z22" s="98">
        <v>-2876</v>
      </c>
      <c r="AA22" s="98">
        <v>-58055</v>
      </c>
      <c r="AB22" s="55">
        <f t="shared" si="0"/>
        <v>2024</v>
      </c>
    </row>
    <row r="23" spans="1:28" s="41" customFormat="1" ht="15" customHeight="1" x14ac:dyDescent="0.25">
      <c r="A23" s="55">
        <v>2025</v>
      </c>
      <c r="B23" s="98">
        <v>269024</v>
      </c>
      <c r="C23" s="98">
        <v>802150</v>
      </c>
      <c r="D23" s="98">
        <v>265046</v>
      </c>
      <c r="E23" s="98">
        <v>1831</v>
      </c>
      <c r="F23" s="98">
        <v>64742</v>
      </c>
      <c r="G23" s="98">
        <v>220354</v>
      </c>
      <c r="H23" s="98">
        <v>558647</v>
      </c>
      <c r="I23" s="98">
        <v>82350</v>
      </c>
      <c r="J23" s="98">
        <v>219363</v>
      </c>
      <c r="K23" s="98">
        <v>195299</v>
      </c>
      <c r="L23" s="98">
        <v>5423</v>
      </c>
      <c r="M23" s="98">
        <v>-26966</v>
      </c>
      <c r="N23" s="98">
        <v>850</v>
      </c>
      <c r="O23" s="98">
        <v>533127</v>
      </c>
      <c r="P23" s="98">
        <v>203773</v>
      </c>
      <c r="Q23" s="98">
        <v>5371</v>
      </c>
      <c r="R23" s="98">
        <v>65675</v>
      </c>
      <c r="S23" s="98">
        <v>132727</v>
      </c>
      <c r="T23" s="98">
        <v>198478</v>
      </c>
      <c r="U23" s="98">
        <v>63741</v>
      </c>
      <c r="V23" s="98">
        <v>24547</v>
      </c>
      <c r="W23" s="98">
        <v>110189</v>
      </c>
      <c r="X23" s="98">
        <v>148096</v>
      </c>
      <c r="Y23" s="98">
        <v>136055</v>
      </c>
      <c r="Z23" s="98">
        <v>12041</v>
      </c>
      <c r="AA23" s="98">
        <v>-17221</v>
      </c>
      <c r="AB23" s="55">
        <f t="shared" si="0"/>
        <v>2025</v>
      </c>
    </row>
    <row r="24" spans="1:28" s="43" customFormat="1" ht="15" customHeight="1" x14ac:dyDescent="0.2">
      <c r="A24" s="55"/>
      <c r="B24" s="34"/>
      <c r="C24" s="35"/>
      <c r="D24" s="35"/>
      <c r="E24" s="35"/>
      <c r="F24" s="35"/>
      <c r="G24" s="35"/>
      <c r="H24" s="35"/>
      <c r="I24" s="35"/>
      <c r="J24" s="35"/>
      <c r="K24" s="35"/>
      <c r="L24" s="35"/>
      <c r="M24" s="35"/>
      <c r="N24" s="35"/>
      <c r="O24" s="35"/>
      <c r="P24" s="35"/>
      <c r="Q24" s="35"/>
      <c r="R24" s="35"/>
      <c r="S24" s="35"/>
      <c r="T24" s="35"/>
      <c r="U24" s="35"/>
      <c r="V24" s="35"/>
      <c r="W24" s="35"/>
      <c r="X24" s="35"/>
      <c r="Y24" s="35"/>
      <c r="Z24" s="35"/>
      <c r="AA24" s="42"/>
      <c r="AB24" s="55"/>
    </row>
    <row r="25" spans="1:28" s="32" customFormat="1" ht="15" customHeight="1" x14ac:dyDescent="0.25">
      <c r="A25" s="55"/>
      <c r="B25" s="135" t="s">
        <v>736</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7"/>
      <c r="AB25" s="55"/>
    </row>
    <row r="26" spans="1:28" s="22" customFormat="1" ht="15" customHeight="1" x14ac:dyDescent="0.2">
      <c r="A26" s="54"/>
      <c r="B26" s="23"/>
      <c r="C26" s="24"/>
      <c r="D26" s="24"/>
      <c r="E26" s="24"/>
      <c r="F26" s="24"/>
      <c r="G26" s="24"/>
      <c r="H26" s="24"/>
      <c r="I26" s="24"/>
      <c r="J26" s="24"/>
      <c r="K26" s="24"/>
      <c r="L26" s="24"/>
      <c r="M26" s="24"/>
      <c r="N26" s="26"/>
      <c r="O26" s="26"/>
      <c r="P26" s="26"/>
      <c r="Q26" s="26"/>
      <c r="R26" s="26"/>
      <c r="S26" s="26"/>
      <c r="T26" s="26"/>
      <c r="U26" s="26"/>
      <c r="V26" s="26"/>
      <c r="W26" s="26"/>
      <c r="X26" s="26"/>
      <c r="Y26" s="26"/>
      <c r="Z26" s="26"/>
      <c r="AA26" s="27"/>
      <c r="AB26" s="55"/>
    </row>
    <row r="27" spans="1:28" s="41" customFormat="1" ht="15" customHeight="1" x14ac:dyDescent="0.25">
      <c r="A27" s="55">
        <f>A20</f>
        <v>2022</v>
      </c>
      <c r="B27" s="98">
        <f t="shared" ref="B27:AA27" si="1">IF(B20="-",B34,IF(B34="-",-B20,IF(AND(B20="-",B34="-"),"-",IF(B34=B20,"-",IF(OR(B20=".",B34="."),".",B34-B20)))))</f>
        <v>15633</v>
      </c>
      <c r="C27" s="98">
        <f t="shared" si="1"/>
        <v>16747</v>
      </c>
      <c r="D27" s="98">
        <f t="shared" si="1"/>
        <v>-90</v>
      </c>
      <c r="E27" s="98">
        <f t="shared" si="1"/>
        <v>355</v>
      </c>
      <c r="F27" s="98" t="str">
        <f t="shared" si="1"/>
        <v>-</v>
      </c>
      <c r="G27" s="98" t="str">
        <f t="shared" si="1"/>
        <v>-</v>
      </c>
      <c r="H27" s="98">
        <f t="shared" si="1"/>
        <v>15487</v>
      </c>
      <c r="I27" s="98">
        <f t="shared" si="1"/>
        <v>8692</v>
      </c>
      <c r="J27" s="98">
        <f t="shared" si="1"/>
        <v>5284</v>
      </c>
      <c r="K27" s="98">
        <f t="shared" si="1"/>
        <v>1974</v>
      </c>
      <c r="L27" s="98">
        <f t="shared" si="1"/>
        <v>1351</v>
      </c>
      <c r="M27" s="98" t="str">
        <f t="shared" si="1"/>
        <v>-</v>
      </c>
      <c r="N27" s="98" t="str">
        <f t="shared" si="1"/>
        <v>-</v>
      </c>
      <c r="O27" s="98">
        <f t="shared" si="1"/>
        <v>1114</v>
      </c>
      <c r="P27" s="98">
        <f t="shared" si="1"/>
        <v>4285</v>
      </c>
      <c r="Q27" s="98">
        <f t="shared" si="1"/>
        <v>-1313</v>
      </c>
      <c r="R27" s="98">
        <f t="shared" si="1"/>
        <v>5598</v>
      </c>
      <c r="S27" s="98" t="str">
        <f t="shared" si="1"/>
        <v>-</v>
      </c>
      <c r="T27" s="98">
        <f t="shared" si="1"/>
        <v>-5688</v>
      </c>
      <c r="U27" s="98">
        <f t="shared" si="1"/>
        <v>-8617</v>
      </c>
      <c r="V27" s="98">
        <f t="shared" si="1"/>
        <v>1570</v>
      </c>
      <c r="W27" s="98">
        <f t="shared" si="1"/>
        <v>1359</v>
      </c>
      <c r="X27" s="98">
        <f t="shared" si="1"/>
        <v>2517</v>
      </c>
      <c r="Y27" s="98">
        <f t="shared" si="1"/>
        <v>2460</v>
      </c>
      <c r="Z27" s="98">
        <f t="shared" si="1"/>
        <v>57</v>
      </c>
      <c r="AA27" s="98" t="str">
        <f t="shared" si="1"/>
        <v>-</v>
      </c>
      <c r="AB27" s="55">
        <f>A27</f>
        <v>2022</v>
      </c>
    </row>
    <row r="28" spans="1:28" s="41" customFormat="1" ht="15" customHeight="1" x14ac:dyDescent="0.25">
      <c r="A28" s="55">
        <f>A21</f>
        <v>2023</v>
      </c>
      <c r="B28" s="98">
        <f t="shared" ref="B28:AA28" si="2">IF(B21="-",B35,IF(B35="-",-B21,IF(AND(B21="-",B35="-"),"-",IF(B35=B21,"-",IF(OR(B21=".",B35="."),".",B35-B21)))))</f>
        <v>-7305</v>
      </c>
      <c r="C28" s="98">
        <f t="shared" si="2"/>
        <v>11595</v>
      </c>
      <c r="D28" s="98">
        <f t="shared" si="2"/>
        <v>788</v>
      </c>
      <c r="E28" s="98">
        <f t="shared" si="2"/>
        <v>1212</v>
      </c>
      <c r="F28" s="98" t="str">
        <f t="shared" si="2"/>
        <v>-</v>
      </c>
      <c r="G28" s="98">
        <f t="shared" si="2"/>
        <v>1</v>
      </c>
      <c r="H28" s="98">
        <f t="shared" si="2"/>
        <v>10822</v>
      </c>
      <c r="I28" s="98">
        <f t="shared" si="2"/>
        <v>10736</v>
      </c>
      <c r="J28" s="98">
        <f t="shared" si="2"/>
        <v>-157</v>
      </c>
      <c r="K28" s="98">
        <f t="shared" si="2"/>
        <v>212</v>
      </c>
      <c r="L28" s="98">
        <f t="shared" si="2"/>
        <v>-15</v>
      </c>
      <c r="M28" s="98" t="str">
        <f t="shared" si="2"/>
        <v>-</v>
      </c>
      <c r="N28" s="98" t="str">
        <f t="shared" si="2"/>
        <v>-</v>
      </c>
      <c r="O28" s="98">
        <f t="shared" si="2"/>
        <v>18900</v>
      </c>
      <c r="P28" s="98">
        <f t="shared" si="2"/>
        <v>2825</v>
      </c>
      <c r="Q28" s="98">
        <f t="shared" si="2"/>
        <v>1885</v>
      </c>
      <c r="R28" s="98">
        <f t="shared" si="2"/>
        <v>940</v>
      </c>
      <c r="S28" s="98">
        <f t="shared" si="2"/>
        <v>2</v>
      </c>
      <c r="T28" s="98">
        <f t="shared" si="2"/>
        <v>6084</v>
      </c>
      <c r="U28" s="98">
        <f t="shared" si="2"/>
        <v>10559</v>
      </c>
      <c r="V28" s="98">
        <f t="shared" si="2"/>
        <v>-1083</v>
      </c>
      <c r="W28" s="98">
        <f t="shared" si="2"/>
        <v>-3391</v>
      </c>
      <c r="X28" s="98">
        <f t="shared" si="2"/>
        <v>9990</v>
      </c>
      <c r="Y28" s="98">
        <f t="shared" si="2"/>
        <v>9748</v>
      </c>
      <c r="Z28" s="98">
        <f t="shared" si="2"/>
        <v>242</v>
      </c>
      <c r="AA28" s="98" t="str">
        <f t="shared" si="2"/>
        <v>-</v>
      </c>
      <c r="AB28" s="55">
        <f t="shared" ref="AB28:AB30" si="3">A28</f>
        <v>2023</v>
      </c>
    </row>
    <row r="29" spans="1:28" s="41" customFormat="1" ht="15" customHeight="1" x14ac:dyDescent="0.25">
      <c r="A29" s="55">
        <f>A22</f>
        <v>2024</v>
      </c>
      <c r="B29" s="98">
        <f t="shared" ref="B29:AA29" si="4">IF(B22="-",B36,IF(B36="-",-B22,IF(AND(B22="-",B36="-"),"-",IF(B36=B22,"-",IF(OR(B22=".",B36="."),".",B36-B22)))))</f>
        <v>-12834</v>
      </c>
      <c r="C29" s="98">
        <f t="shared" si="4"/>
        <v>15371</v>
      </c>
      <c r="D29" s="98">
        <f t="shared" si="4"/>
        <v>3783</v>
      </c>
      <c r="E29" s="98">
        <f t="shared" si="4"/>
        <v>1801</v>
      </c>
      <c r="F29" s="98">
        <f t="shared" si="4"/>
        <v>1414</v>
      </c>
      <c r="G29" s="98">
        <f t="shared" si="4"/>
        <v>5</v>
      </c>
      <c r="H29" s="98">
        <f t="shared" si="4"/>
        <v>13525</v>
      </c>
      <c r="I29" s="98">
        <f t="shared" si="4"/>
        <v>4643</v>
      </c>
      <c r="J29" s="98">
        <f t="shared" si="4"/>
        <v>-1684</v>
      </c>
      <c r="K29" s="98">
        <f t="shared" si="4"/>
        <v>10308</v>
      </c>
      <c r="L29" s="98">
        <f t="shared" si="4"/>
        <v>-1936</v>
      </c>
      <c r="M29" s="98" t="str">
        <f t="shared" si="4"/>
        <v>-</v>
      </c>
      <c r="N29" s="98" t="str">
        <f t="shared" si="4"/>
        <v>-</v>
      </c>
      <c r="O29" s="98">
        <f t="shared" si="4"/>
        <v>28205</v>
      </c>
      <c r="P29" s="98">
        <f t="shared" si="4"/>
        <v>17609</v>
      </c>
      <c r="Q29" s="98">
        <f t="shared" si="4"/>
        <v>2030</v>
      </c>
      <c r="R29" s="98">
        <f t="shared" si="4"/>
        <v>15578</v>
      </c>
      <c r="S29" s="98">
        <f t="shared" si="4"/>
        <v>2</v>
      </c>
      <c r="T29" s="98">
        <f t="shared" si="4"/>
        <v>19545</v>
      </c>
      <c r="U29" s="98">
        <f t="shared" si="4"/>
        <v>11883</v>
      </c>
      <c r="V29" s="98">
        <f t="shared" si="4"/>
        <v>3159</v>
      </c>
      <c r="W29" s="98">
        <f t="shared" si="4"/>
        <v>4504</v>
      </c>
      <c r="X29" s="98">
        <f t="shared" si="4"/>
        <v>-8951</v>
      </c>
      <c r="Y29" s="98">
        <f t="shared" si="4"/>
        <v>-9763</v>
      </c>
      <c r="Z29" s="98">
        <f t="shared" si="4"/>
        <v>812</v>
      </c>
      <c r="AA29" s="98" t="str">
        <f t="shared" si="4"/>
        <v>-</v>
      </c>
      <c r="AB29" s="55">
        <f t="shared" si="3"/>
        <v>2024</v>
      </c>
    </row>
    <row r="30" spans="1:28" s="41" customFormat="1" ht="15" customHeight="1" x14ac:dyDescent="0.25">
      <c r="A30" s="55">
        <f>A23</f>
        <v>2025</v>
      </c>
      <c r="B30" s="98">
        <f t="shared" ref="B30:AA30" si="5">IF(B23="-",B37,IF(B37="-",-B23,IF(AND(B23="-",B37="-"),"-",IF(B37=B23,"-",IF(OR(B23=".",B37="."),".",B37-B23)))))</f>
        <v>-5836</v>
      </c>
      <c r="C30" s="98">
        <f t="shared" si="5"/>
        <v>479</v>
      </c>
      <c r="D30" s="98">
        <f t="shared" si="5"/>
        <v>-16949</v>
      </c>
      <c r="E30" s="98">
        <f t="shared" si="5"/>
        <v>1164</v>
      </c>
      <c r="F30" s="98">
        <f t="shared" si="5"/>
        <v>-3092</v>
      </c>
      <c r="G30" s="98">
        <f t="shared" si="5"/>
        <v>-14752</v>
      </c>
      <c r="H30" s="98">
        <f t="shared" si="5"/>
        <v>16244</v>
      </c>
      <c r="I30" s="98">
        <f t="shared" si="5"/>
        <v>12163</v>
      </c>
      <c r="J30" s="98">
        <f t="shared" si="5"/>
        <v>3377</v>
      </c>
      <c r="K30" s="98">
        <f t="shared" si="5"/>
        <v>2014</v>
      </c>
      <c r="L30" s="98">
        <f t="shared" si="5"/>
        <v>1331</v>
      </c>
      <c r="M30" s="98">
        <f t="shared" si="5"/>
        <v>-147</v>
      </c>
      <c r="N30" s="98" t="str">
        <f t="shared" si="5"/>
        <v>-</v>
      </c>
      <c r="O30" s="98">
        <f t="shared" si="5"/>
        <v>6314</v>
      </c>
      <c r="P30" s="98">
        <f t="shared" si="5"/>
        <v>-8772</v>
      </c>
      <c r="Q30" s="98">
        <f t="shared" si="5"/>
        <v>2600</v>
      </c>
      <c r="R30" s="98">
        <f t="shared" si="5"/>
        <v>3029</v>
      </c>
      <c r="S30" s="98">
        <f t="shared" si="5"/>
        <v>-14401</v>
      </c>
      <c r="T30" s="98">
        <f t="shared" si="5"/>
        <v>17188</v>
      </c>
      <c r="U30" s="98">
        <f t="shared" si="5"/>
        <v>14433</v>
      </c>
      <c r="V30" s="98">
        <f t="shared" si="5"/>
        <v>-974</v>
      </c>
      <c r="W30" s="98">
        <f t="shared" si="5"/>
        <v>3730</v>
      </c>
      <c r="X30" s="98">
        <f t="shared" si="5"/>
        <v>-2101</v>
      </c>
      <c r="Y30" s="98">
        <f t="shared" si="5"/>
        <v>1110</v>
      </c>
      <c r="Z30" s="98">
        <f t="shared" si="5"/>
        <v>-3211</v>
      </c>
      <c r="AA30" s="98" t="str">
        <f t="shared" si="5"/>
        <v>-</v>
      </c>
      <c r="AB30" s="55">
        <f t="shared" si="3"/>
        <v>2025</v>
      </c>
    </row>
    <row r="31" spans="1:28"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42"/>
      <c r="AB31" s="55"/>
    </row>
    <row r="32" spans="1:28" s="32" customFormat="1" ht="15" customHeight="1" x14ac:dyDescent="0.25">
      <c r="A32" s="55"/>
      <c r="B32" s="135" t="s">
        <v>737</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7"/>
      <c r="AB32" s="55"/>
    </row>
    <row r="33" spans="1:28" s="22" customFormat="1" ht="15" customHeight="1" x14ac:dyDescent="0.2">
      <c r="A33" s="54"/>
      <c r="B33" s="23" t="s">
        <v>88</v>
      </c>
      <c r="C33" s="24" t="s">
        <v>387</v>
      </c>
      <c r="D33" s="24" t="s">
        <v>579</v>
      </c>
      <c r="E33" s="24" t="s">
        <v>580</v>
      </c>
      <c r="F33" s="24" t="s">
        <v>581</v>
      </c>
      <c r="G33" s="24" t="s">
        <v>582</v>
      </c>
      <c r="H33" s="24" t="s">
        <v>583</v>
      </c>
      <c r="I33" s="24" t="s">
        <v>584</v>
      </c>
      <c r="J33" s="24" t="s">
        <v>585</v>
      </c>
      <c r="K33" s="24" t="s">
        <v>586</v>
      </c>
      <c r="L33" s="24" t="s">
        <v>587</v>
      </c>
      <c r="M33" s="24" t="s">
        <v>588</v>
      </c>
      <c r="N33" s="26" t="s">
        <v>87</v>
      </c>
      <c r="O33" s="26" t="s">
        <v>392</v>
      </c>
      <c r="P33" s="26" t="s">
        <v>589</v>
      </c>
      <c r="Q33" s="26" t="s">
        <v>590</v>
      </c>
      <c r="R33" s="26" t="s">
        <v>591</v>
      </c>
      <c r="S33" s="26" t="s">
        <v>592</v>
      </c>
      <c r="T33" s="26" t="s">
        <v>593</v>
      </c>
      <c r="U33" s="26" t="s">
        <v>594</v>
      </c>
      <c r="V33" s="26" t="s">
        <v>595</v>
      </c>
      <c r="W33" s="26" t="s">
        <v>596</v>
      </c>
      <c r="X33" s="26" t="s">
        <v>597</v>
      </c>
      <c r="Y33" s="26" t="s">
        <v>598</v>
      </c>
      <c r="Z33" s="26" t="s">
        <v>599</v>
      </c>
      <c r="AA33" s="27" t="s">
        <v>600</v>
      </c>
      <c r="AB33" s="54" t="s">
        <v>63</v>
      </c>
    </row>
    <row r="34" spans="1:28" s="41" customFormat="1" ht="15" customHeight="1" x14ac:dyDescent="0.25">
      <c r="A34" s="55">
        <v>2022</v>
      </c>
      <c r="B34" s="98">
        <v>166354</v>
      </c>
      <c r="C34" s="98">
        <v>318021</v>
      </c>
      <c r="D34" s="98">
        <v>70141</v>
      </c>
      <c r="E34" s="98">
        <v>12134</v>
      </c>
      <c r="F34" s="98">
        <v>13641</v>
      </c>
      <c r="G34" s="98">
        <v>59454</v>
      </c>
      <c r="H34" s="98">
        <v>250835</v>
      </c>
      <c r="I34" s="98">
        <v>139307</v>
      </c>
      <c r="J34" s="98">
        <v>1664</v>
      </c>
      <c r="K34" s="98">
        <v>51705</v>
      </c>
      <c r="L34" s="98">
        <v>-22057</v>
      </c>
      <c r="M34" s="98">
        <v>19102</v>
      </c>
      <c r="N34" s="98">
        <v>4426</v>
      </c>
      <c r="O34" s="98">
        <v>151667</v>
      </c>
      <c r="P34" s="98">
        <v>148277</v>
      </c>
      <c r="Q34" s="98">
        <v>10490</v>
      </c>
      <c r="R34" s="98">
        <v>-15303</v>
      </c>
      <c r="S34" s="98">
        <v>153090</v>
      </c>
      <c r="T34" s="98">
        <v>111954</v>
      </c>
      <c r="U34" s="98">
        <v>61031</v>
      </c>
      <c r="V34" s="98">
        <v>34915</v>
      </c>
      <c r="W34" s="98">
        <v>16007</v>
      </c>
      <c r="X34" s="98">
        <v>-17847</v>
      </c>
      <c r="Y34" s="98">
        <v>-12236</v>
      </c>
      <c r="Z34" s="98">
        <v>-5611</v>
      </c>
      <c r="AA34" s="98">
        <v>-90717</v>
      </c>
      <c r="AB34" s="55">
        <f>A34</f>
        <v>2022</v>
      </c>
    </row>
    <row r="35" spans="1:28" s="41" customFormat="1" ht="15" customHeight="1" x14ac:dyDescent="0.25">
      <c r="A35" s="55">
        <v>2023</v>
      </c>
      <c r="B35" s="98">
        <v>188133</v>
      </c>
      <c r="C35" s="98">
        <v>301104</v>
      </c>
      <c r="D35" s="98">
        <v>93022</v>
      </c>
      <c r="E35" s="98">
        <v>965</v>
      </c>
      <c r="F35" s="98">
        <v>53177</v>
      </c>
      <c r="G35" s="98">
        <v>42147</v>
      </c>
      <c r="H35" s="98">
        <v>366710</v>
      </c>
      <c r="I35" s="98">
        <v>106784</v>
      </c>
      <c r="J35" s="98">
        <v>96640</v>
      </c>
      <c r="K35" s="98">
        <v>125187</v>
      </c>
      <c r="L35" s="98">
        <v>19575</v>
      </c>
      <c r="M35" s="98">
        <v>-178202</v>
      </c>
      <c r="N35" s="98">
        <v>884</v>
      </c>
      <c r="O35" s="98">
        <v>112972</v>
      </c>
      <c r="P35" s="98">
        <v>-29329</v>
      </c>
      <c r="Q35" s="98">
        <v>9869</v>
      </c>
      <c r="R35" s="98">
        <v>16019</v>
      </c>
      <c r="S35" s="98">
        <v>-55216</v>
      </c>
      <c r="T35" s="98">
        <v>153848</v>
      </c>
      <c r="U35" s="98">
        <v>74219</v>
      </c>
      <c r="V35" s="98">
        <v>18614</v>
      </c>
      <c r="W35" s="98">
        <v>61015</v>
      </c>
      <c r="X35" s="98">
        <v>126701</v>
      </c>
      <c r="Y35" s="98">
        <v>127491</v>
      </c>
      <c r="Z35" s="98">
        <v>-790</v>
      </c>
      <c r="AA35" s="98">
        <v>-138249</v>
      </c>
      <c r="AB35" s="55">
        <f t="shared" ref="AB35:AB37" si="6">A35</f>
        <v>2023</v>
      </c>
    </row>
    <row r="36" spans="1:28" s="41" customFormat="1" ht="15" customHeight="1" x14ac:dyDescent="0.25">
      <c r="A36" s="55">
        <v>2024</v>
      </c>
      <c r="B36" s="98">
        <v>249383</v>
      </c>
      <c r="C36" s="98">
        <v>517531</v>
      </c>
      <c r="D36" s="98">
        <v>210928</v>
      </c>
      <c r="E36" s="98">
        <v>8100</v>
      </c>
      <c r="F36" s="98">
        <v>42299</v>
      </c>
      <c r="G36" s="98">
        <v>163086</v>
      </c>
      <c r="H36" s="98">
        <v>367173</v>
      </c>
      <c r="I36" s="98">
        <v>72081</v>
      </c>
      <c r="J36" s="98">
        <v>170716</v>
      </c>
      <c r="K36" s="98">
        <v>79254</v>
      </c>
      <c r="L36" s="98">
        <v>1805</v>
      </c>
      <c r="M36" s="98">
        <v>-62374</v>
      </c>
      <c r="N36" s="98">
        <v>-1440</v>
      </c>
      <c r="O36" s="98">
        <v>268148</v>
      </c>
      <c r="P36" s="98">
        <v>93402</v>
      </c>
      <c r="Q36" s="98">
        <v>7103</v>
      </c>
      <c r="R36" s="98">
        <v>30610</v>
      </c>
      <c r="S36" s="98">
        <v>55690</v>
      </c>
      <c r="T36" s="98">
        <v>114757</v>
      </c>
      <c r="U36" s="98">
        <v>50248</v>
      </c>
      <c r="V36" s="98">
        <v>46656</v>
      </c>
      <c r="W36" s="98">
        <v>17853</v>
      </c>
      <c r="X36" s="98">
        <v>118043</v>
      </c>
      <c r="Y36" s="98">
        <v>120107</v>
      </c>
      <c r="Z36" s="98">
        <v>-2064</v>
      </c>
      <c r="AA36" s="98">
        <v>-58055</v>
      </c>
      <c r="AB36" s="55">
        <f t="shared" si="6"/>
        <v>2024</v>
      </c>
    </row>
    <row r="37" spans="1:28" s="41" customFormat="1" ht="15" customHeight="1" x14ac:dyDescent="0.25">
      <c r="A37" s="55">
        <v>2025</v>
      </c>
      <c r="B37" s="98">
        <v>263188</v>
      </c>
      <c r="C37" s="98">
        <v>802629</v>
      </c>
      <c r="D37" s="98">
        <v>248097</v>
      </c>
      <c r="E37" s="98">
        <v>2995</v>
      </c>
      <c r="F37" s="98">
        <v>61650</v>
      </c>
      <c r="G37" s="98">
        <v>205602</v>
      </c>
      <c r="H37" s="98">
        <v>574891</v>
      </c>
      <c r="I37" s="98">
        <v>94513</v>
      </c>
      <c r="J37" s="98">
        <v>222740</v>
      </c>
      <c r="K37" s="98">
        <v>197313</v>
      </c>
      <c r="L37" s="98">
        <v>6754</v>
      </c>
      <c r="M37" s="98">
        <v>-27113</v>
      </c>
      <c r="N37" s="98">
        <v>850</v>
      </c>
      <c r="O37" s="98">
        <v>539441</v>
      </c>
      <c r="P37" s="98">
        <v>195001</v>
      </c>
      <c r="Q37" s="98">
        <v>7971</v>
      </c>
      <c r="R37" s="98">
        <v>68704</v>
      </c>
      <c r="S37" s="98">
        <v>118326</v>
      </c>
      <c r="T37" s="98">
        <v>215666</v>
      </c>
      <c r="U37" s="98">
        <v>78174</v>
      </c>
      <c r="V37" s="98">
        <v>23573</v>
      </c>
      <c r="W37" s="98">
        <v>113919</v>
      </c>
      <c r="X37" s="98">
        <v>145995</v>
      </c>
      <c r="Y37" s="98">
        <v>137165</v>
      </c>
      <c r="Z37" s="98">
        <v>8830</v>
      </c>
      <c r="AA37" s="98">
        <v>-17221</v>
      </c>
      <c r="AB37" s="55">
        <f t="shared" si="6"/>
        <v>2025</v>
      </c>
    </row>
    <row r="38" spans="1:28" ht="12" x14ac:dyDescent="0.2">
      <c r="A38" s="55"/>
      <c r="B38" s="4"/>
      <c r="C38" s="4"/>
      <c r="D38" s="4"/>
      <c r="E38" s="4"/>
      <c r="F38" s="4"/>
      <c r="G38" s="4"/>
      <c r="H38" s="4"/>
      <c r="I38" s="4"/>
      <c r="J38" s="4"/>
      <c r="K38" s="4"/>
      <c r="L38" s="4"/>
      <c r="M38" s="4"/>
      <c r="N38" s="4"/>
      <c r="O38" s="4"/>
      <c r="P38" s="4"/>
      <c r="Q38" s="4"/>
      <c r="R38" s="4"/>
      <c r="S38" s="4"/>
      <c r="T38" s="4"/>
      <c r="U38" s="4"/>
      <c r="V38" s="4"/>
      <c r="W38" s="4"/>
      <c r="X38" s="4"/>
      <c r="Y38" s="4"/>
      <c r="Z38" s="4"/>
      <c r="AA38" s="4"/>
      <c r="AB38" s="58"/>
    </row>
    <row r="39" spans="1:28" s="21" customFormat="1" ht="26.25" customHeight="1" x14ac:dyDescent="0.25">
      <c r="A39" s="55"/>
      <c r="B39" s="111" t="s">
        <v>915</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62"/>
    </row>
    <row r="40" spans="1:28" ht="18" customHeight="1" x14ac:dyDescent="0.2">
      <c r="A40" s="55"/>
      <c r="B40" s="4"/>
      <c r="C40" s="4"/>
      <c r="D40" s="4"/>
      <c r="E40" s="4"/>
      <c r="F40" s="4"/>
      <c r="G40" s="4"/>
      <c r="H40" s="4"/>
      <c r="I40" s="4"/>
      <c r="J40" s="4"/>
      <c r="K40" s="4"/>
      <c r="L40" s="4"/>
      <c r="M40" s="4"/>
      <c r="N40" s="4"/>
      <c r="O40" s="4"/>
      <c r="P40" s="4"/>
      <c r="Q40" s="4"/>
      <c r="R40" s="4"/>
      <c r="S40" s="4"/>
      <c r="T40" s="4"/>
      <c r="U40" s="4"/>
      <c r="V40" s="4"/>
      <c r="W40" s="4"/>
      <c r="X40" s="4"/>
      <c r="Y40" s="4"/>
      <c r="Z40" s="4"/>
      <c r="AA40" s="4"/>
      <c r="AB40" s="58"/>
    </row>
  </sheetData>
  <mergeCells count="41">
    <mergeCell ref="F11:F15"/>
    <mergeCell ref="M10:M15"/>
    <mergeCell ref="N10:N15"/>
    <mergeCell ref="G11:G15"/>
    <mergeCell ref="I11:I15"/>
    <mergeCell ref="J11:J15"/>
    <mergeCell ref="K11:K15"/>
    <mergeCell ref="L9:L10"/>
    <mergeCell ref="L11:L15"/>
    <mergeCell ref="O8:AA8"/>
    <mergeCell ref="O9:O15"/>
    <mergeCell ref="P9:S9"/>
    <mergeCell ref="T9:W9"/>
    <mergeCell ref="X9:Z9"/>
    <mergeCell ref="P10:P15"/>
    <mergeCell ref="Q10:Q15"/>
    <mergeCell ref="R10:R15"/>
    <mergeCell ref="S10:S15"/>
    <mergeCell ref="T10:T15"/>
    <mergeCell ref="U10:U15"/>
    <mergeCell ref="V10:V15"/>
    <mergeCell ref="W10:W15"/>
    <mergeCell ref="X10:X15"/>
    <mergeCell ref="Y10:Y15"/>
    <mergeCell ref="Z10:Z15"/>
    <mergeCell ref="AA10:AA15"/>
    <mergeCell ref="B39:AA39"/>
    <mergeCell ref="B18:AA18"/>
    <mergeCell ref="B25:AA25"/>
    <mergeCell ref="B32:AA32"/>
    <mergeCell ref="E11:E15"/>
    <mergeCell ref="B8:B15"/>
    <mergeCell ref="C8:N8"/>
    <mergeCell ref="C9:C15"/>
    <mergeCell ref="D9:G9"/>
    <mergeCell ref="H9:K9"/>
    <mergeCell ref="M9:N9"/>
    <mergeCell ref="D10:D15"/>
    <mergeCell ref="E10:G10"/>
    <mergeCell ref="H10:H15"/>
    <mergeCell ref="I10:K10"/>
  </mergeCells>
  <conditionalFormatting sqref="B16:AA16">
    <cfRule type="expression" dxfId="1" priority="4">
      <formula>SEARCH("___",#REF!)</formula>
    </cfRule>
  </conditionalFormatting>
  <conditionalFormatting sqref="B27:AA30">
    <cfRule type="expression" dxfId="0"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34" orientation="portrait"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4"/>
    <outlinePr summaryBelow="0" summaryRight="0"/>
    <pageSetUpPr fitToPage="1"/>
  </sheetPr>
  <dimension ref="A1:AC60"/>
  <sheetViews>
    <sheetView showGridLines="0" zoomScale="90" zoomScaleNormal="90" zoomScaleSheetLayoutView="90" workbookViewId="0"/>
  </sheetViews>
  <sheetFormatPr baseColWidth="10" defaultRowHeight="13.5" customHeight="1" x14ac:dyDescent="0.2"/>
  <cols>
    <col min="1" max="1" width="7.7109375" style="17" customWidth="1"/>
    <col min="2" max="28" width="10.7109375" style="8" customWidth="1"/>
    <col min="29" max="29" width="7.7109375" style="16" customWidth="1"/>
    <col min="30" max="16384" width="11.42578125" style="8"/>
  </cols>
  <sheetData>
    <row r="1" spans="1:29" s="76" customFormat="1" ht="15" customHeight="1" x14ac:dyDescent="0.2">
      <c r="A1" s="73"/>
      <c r="B1" s="74"/>
      <c r="C1" s="74"/>
      <c r="D1" s="74"/>
      <c r="E1" s="74"/>
      <c r="F1" s="74"/>
      <c r="G1" s="74"/>
      <c r="H1" s="74"/>
      <c r="I1" s="74"/>
      <c r="J1" s="74"/>
      <c r="K1" s="74"/>
      <c r="L1" s="74"/>
      <c r="M1" s="74"/>
      <c r="N1" s="74"/>
      <c r="O1" s="74"/>
      <c r="P1" s="74"/>
      <c r="Q1" s="74"/>
      <c r="R1" s="74"/>
      <c r="S1" s="74"/>
      <c r="T1" s="74"/>
      <c r="U1" s="74"/>
      <c r="V1" s="74"/>
      <c r="W1" s="74"/>
      <c r="X1" s="74"/>
      <c r="Y1" s="74"/>
      <c r="Z1" s="74"/>
      <c r="AA1" s="74"/>
      <c r="AB1" s="74"/>
      <c r="AC1" s="75"/>
    </row>
    <row r="2" spans="1:29" s="76" customFormat="1" ht="15" customHeight="1" x14ac:dyDescent="0.2">
      <c r="A2" s="73"/>
      <c r="B2" s="86" t="str">
        <f>M1_T1A!B2</f>
        <v>Overview on the revisions of the balance of payments statistics for the 2026 Annual Report</v>
      </c>
      <c r="C2" s="74"/>
      <c r="D2" s="74"/>
      <c r="E2" s="74"/>
      <c r="F2" s="74"/>
      <c r="G2" s="74"/>
      <c r="H2" s="74"/>
      <c r="I2" s="74"/>
      <c r="J2" s="74"/>
      <c r="K2" s="74"/>
      <c r="L2" s="74"/>
      <c r="M2" s="74"/>
      <c r="N2" s="74"/>
      <c r="O2" s="74"/>
      <c r="P2" s="74"/>
      <c r="Q2" s="74"/>
      <c r="R2" s="74"/>
      <c r="S2" s="74"/>
      <c r="T2" s="74"/>
      <c r="U2" s="74"/>
      <c r="V2" s="74"/>
      <c r="W2" s="74"/>
      <c r="X2" s="74"/>
      <c r="Y2" s="74"/>
      <c r="Z2" s="74"/>
      <c r="AA2" s="74"/>
      <c r="AB2" s="74"/>
      <c r="AC2" s="75"/>
    </row>
    <row r="3" spans="1:29" s="76" customFormat="1" ht="15" customHeight="1" x14ac:dyDescent="0.2">
      <c r="A3" s="73"/>
      <c r="B3" s="87" t="str">
        <f>M1_T1A!B3</f>
        <v>Excerpts from the Statistical Series according to the balance of payments statistics</v>
      </c>
      <c r="C3" s="74"/>
      <c r="D3" s="74"/>
      <c r="E3" s="74"/>
      <c r="F3" s="74"/>
      <c r="G3" s="74"/>
      <c r="H3" s="74"/>
      <c r="I3" s="74"/>
      <c r="J3" s="74"/>
      <c r="K3" s="74"/>
      <c r="L3" s="74"/>
      <c r="M3" s="74"/>
      <c r="N3" s="74"/>
      <c r="O3" s="74"/>
      <c r="P3" s="74"/>
      <c r="Q3" s="74"/>
      <c r="R3" s="74"/>
      <c r="S3" s="74"/>
      <c r="T3" s="74"/>
      <c r="U3" s="74"/>
      <c r="V3" s="74"/>
      <c r="W3" s="74"/>
      <c r="X3" s="74"/>
      <c r="Y3" s="74"/>
      <c r="Z3" s="74"/>
      <c r="AA3" s="74"/>
      <c r="AB3" s="74"/>
      <c r="AC3" s="75"/>
    </row>
    <row r="4" spans="1:29" s="76" customFormat="1" ht="15" customHeight="1" x14ac:dyDescent="0.2">
      <c r="A4" s="73"/>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5"/>
    </row>
    <row r="5" spans="1:29" s="80" customFormat="1" ht="15" customHeight="1" x14ac:dyDescent="0.2">
      <c r="A5" s="77"/>
      <c r="B5" s="78" t="s">
        <v>739</v>
      </c>
      <c r="C5" s="78"/>
      <c r="D5" s="78"/>
      <c r="E5" s="78"/>
      <c r="F5" s="78"/>
      <c r="G5" s="78"/>
      <c r="H5" s="78"/>
      <c r="I5" s="78"/>
      <c r="J5" s="78"/>
      <c r="K5" s="78"/>
      <c r="L5" s="78"/>
      <c r="M5" s="78"/>
      <c r="N5" s="78"/>
      <c r="O5" s="78"/>
      <c r="P5" s="78"/>
      <c r="Q5" s="78"/>
      <c r="R5" s="78"/>
      <c r="S5" s="78"/>
      <c r="T5" s="78"/>
      <c r="U5" s="78"/>
      <c r="V5" s="78"/>
      <c r="W5" s="78"/>
      <c r="X5" s="78"/>
      <c r="Y5" s="78"/>
      <c r="Z5" s="78"/>
      <c r="AA5" s="78"/>
      <c r="AB5" s="78"/>
      <c r="AC5" s="79"/>
    </row>
    <row r="6" spans="1:29" s="76" customFormat="1" ht="15" customHeight="1" x14ac:dyDescent="0.2">
      <c r="A6" s="73"/>
      <c r="B6" s="74"/>
      <c r="C6" s="74"/>
      <c r="D6" s="74"/>
      <c r="E6" s="74"/>
      <c r="F6" s="74"/>
      <c r="G6" s="74"/>
      <c r="H6" s="74"/>
      <c r="I6" s="74"/>
      <c r="J6" s="74"/>
      <c r="K6" s="74"/>
      <c r="L6" s="74"/>
      <c r="M6" s="74"/>
      <c r="N6" s="74"/>
      <c r="O6" s="74"/>
      <c r="P6" s="74"/>
      <c r="Q6" s="74"/>
      <c r="R6" s="74"/>
      <c r="S6" s="74"/>
      <c r="T6" s="74"/>
      <c r="U6" s="74"/>
      <c r="V6" s="74"/>
      <c r="W6" s="74"/>
      <c r="X6" s="74"/>
      <c r="Y6" s="74"/>
      <c r="Z6" s="74"/>
      <c r="AA6" s="74"/>
      <c r="AB6" s="74"/>
      <c r="AC6" s="75"/>
    </row>
    <row r="7" spans="1:29" ht="15" customHeight="1" x14ac:dyDescent="0.2">
      <c r="A7" s="52"/>
      <c r="B7" s="12" t="s">
        <v>712</v>
      </c>
      <c r="C7" s="12"/>
      <c r="D7" s="12"/>
      <c r="E7" s="12"/>
      <c r="F7" s="12"/>
      <c r="G7" s="12"/>
      <c r="H7" s="12"/>
      <c r="I7" s="12"/>
      <c r="J7" s="12"/>
      <c r="K7" s="12"/>
      <c r="L7" s="12"/>
      <c r="M7" s="12"/>
      <c r="N7" s="12"/>
      <c r="O7" s="12"/>
      <c r="P7" s="12"/>
      <c r="Q7" s="12"/>
      <c r="R7" s="12"/>
      <c r="S7" s="12"/>
      <c r="T7" s="12"/>
      <c r="U7" s="12"/>
      <c r="V7" s="12"/>
      <c r="W7" s="12"/>
      <c r="X7" s="12"/>
      <c r="Y7" s="12"/>
      <c r="Z7" s="12"/>
      <c r="AA7" s="12"/>
      <c r="AB7" s="70" t="str">
        <f>M1_T1A!Z7</f>
        <v>Update: March 2026</v>
      </c>
      <c r="AC7" s="56"/>
    </row>
    <row r="8" spans="1:29" ht="15" customHeight="1" x14ac:dyDescent="0.2">
      <c r="A8" s="52"/>
      <c r="B8" s="112" t="s">
        <v>717</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4"/>
      <c r="AC8" s="56"/>
    </row>
    <row r="9" spans="1:29" ht="15" customHeight="1" x14ac:dyDescent="0.2">
      <c r="A9" s="52"/>
      <c r="B9" s="124" t="s">
        <v>728</v>
      </c>
      <c r="C9" s="124" t="s">
        <v>729</v>
      </c>
      <c r="D9" s="124" t="s">
        <v>730</v>
      </c>
      <c r="E9" s="112" t="s">
        <v>740</v>
      </c>
      <c r="F9" s="113"/>
      <c r="G9" s="113"/>
      <c r="H9" s="113"/>
      <c r="I9" s="113"/>
      <c r="J9" s="113"/>
      <c r="K9" s="113"/>
      <c r="L9" s="113"/>
      <c r="M9" s="113"/>
      <c r="N9" s="113"/>
      <c r="O9" s="113"/>
      <c r="P9" s="113"/>
      <c r="Q9" s="113"/>
      <c r="R9" s="113"/>
      <c r="S9" s="113"/>
      <c r="T9" s="113"/>
      <c r="U9" s="113"/>
      <c r="V9" s="71"/>
      <c r="W9" s="118" t="s">
        <v>741</v>
      </c>
      <c r="X9" s="119"/>
      <c r="Y9" s="120"/>
      <c r="Z9" s="118" t="s">
        <v>742</v>
      </c>
      <c r="AA9" s="119"/>
      <c r="AB9" s="120"/>
      <c r="AC9" s="56"/>
    </row>
    <row r="10" spans="1:29" ht="15" customHeight="1" x14ac:dyDescent="0.2">
      <c r="A10" s="52"/>
      <c r="B10" s="125"/>
      <c r="C10" s="125"/>
      <c r="D10" s="125"/>
      <c r="E10" s="124" t="s">
        <v>728</v>
      </c>
      <c r="F10" s="124" t="s">
        <v>729</v>
      </c>
      <c r="G10" s="124" t="s">
        <v>730</v>
      </c>
      <c r="H10" s="112" t="s">
        <v>743</v>
      </c>
      <c r="I10" s="113"/>
      <c r="J10" s="114"/>
      <c r="K10" s="112" t="s">
        <v>744</v>
      </c>
      <c r="L10" s="113"/>
      <c r="M10" s="113"/>
      <c r="N10" s="113"/>
      <c r="O10" s="113"/>
      <c r="P10" s="113"/>
      <c r="Q10" s="113"/>
      <c r="R10" s="113"/>
      <c r="S10" s="113"/>
      <c r="T10" s="113"/>
      <c r="U10" s="113"/>
      <c r="V10" s="114"/>
      <c r="W10" s="121"/>
      <c r="X10" s="122"/>
      <c r="Y10" s="123"/>
      <c r="Z10" s="121"/>
      <c r="AA10" s="122"/>
      <c r="AB10" s="123"/>
      <c r="AC10" s="56"/>
    </row>
    <row r="11" spans="1:29" ht="15" customHeight="1" x14ac:dyDescent="0.2">
      <c r="A11" s="52"/>
      <c r="B11" s="125"/>
      <c r="C11" s="125" t="s">
        <v>4</v>
      </c>
      <c r="D11" s="125" t="s">
        <v>1</v>
      </c>
      <c r="E11" s="125"/>
      <c r="F11" s="125"/>
      <c r="G11" s="125"/>
      <c r="H11" s="124" t="s">
        <v>745</v>
      </c>
      <c r="I11" s="124" t="s">
        <v>746</v>
      </c>
      <c r="J11" s="124" t="s">
        <v>730</v>
      </c>
      <c r="K11" s="112" t="s">
        <v>745</v>
      </c>
      <c r="L11" s="113"/>
      <c r="M11" s="113"/>
      <c r="N11" s="113"/>
      <c r="O11" s="114"/>
      <c r="P11" s="112" t="s">
        <v>746</v>
      </c>
      <c r="Q11" s="113"/>
      <c r="R11" s="113"/>
      <c r="S11" s="113"/>
      <c r="T11" s="113"/>
      <c r="U11" s="113"/>
      <c r="V11" s="124" t="s">
        <v>730</v>
      </c>
      <c r="W11" s="124" t="s">
        <v>731</v>
      </c>
      <c r="X11" s="124" t="s">
        <v>747</v>
      </c>
      <c r="Y11" s="124" t="s">
        <v>748</v>
      </c>
      <c r="Z11" s="124" t="s">
        <v>728</v>
      </c>
      <c r="AA11" s="124" t="s">
        <v>729</v>
      </c>
      <c r="AB11" s="124" t="s">
        <v>730</v>
      </c>
      <c r="AC11" s="56"/>
    </row>
    <row r="12" spans="1:29" ht="15" customHeight="1" x14ac:dyDescent="0.2">
      <c r="A12" s="52"/>
      <c r="B12" s="125"/>
      <c r="C12" s="125"/>
      <c r="D12" s="125"/>
      <c r="E12" s="125"/>
      <c r="F12" s="125"/>
      <c r="G12" s="125"/>
      <c r="H12" s="125"/>
      <c r="I12" s="125"/>
      <c r="J12" s="125"/>
      <c r="K12" s="124" t="s">
        <v>731</v>
      </c>
      <c r="L12" s="124" t="s">
        <v>749</v>
      </c>
      <c r="M12" s="112" t="s">
        <v>750</v>
      </c>
      <c r="N12" s="113"/>
      <c r="O12" s="114"/>
      <c r="P12" s="124" t="s">
        <v>731</v>
      </c>
      <c r="Q12" s="124" t="s">
        <v>749</v>
      </c>
      <c r="R12" s="112" t="s">
        <v>750</v>
      </c>
      <c r="S12" s="113"/>
      <c r="T12" s="113"/>
      <c r="U12" s="113"/>
      <c r="V12" s="125"/>
      <c r="W12" s="125"/>
      <c r="X12" s="125"/>
      <c r="Y12" s="125"/>
      <c r="Z12" s="125"/>
      <c r="AA12" s="125"/>
      <c r="AB12" s="125"/>
      <c r="AC12" s="56"/>
    </row>
    <row r="13" spans="1:29" ht="15" customHeight="1" x14ac:dyDescent="0.2">
      <c r="A13" s="52"/>
      <c r="B13" s="125"/>
      <c r="C13" s="125"/>
      <c r="D13" s="125"/>
      <c r="E13" s="125"/>
      <c r="F13" s="125"/>
      <c r="G13" s="125"/>
      <c r="H13" s="125"/>
      <c r="I13" s="125"/>
      <c r="J13" s="125"/>
      <c r="K13" s="125"/>
      <c r="L13" s="125"/>
      <c r="M13" s="124" t="s">
        <v>731</v>
      </c>
      <c r="N13" s="112" t="s">
        <v>751</v>
      </c>
      <c r="O13" s="114"/>
      <c r="P13" s="125"/>
      <c r="Q13" s="125"/>
      <c r="R13" s="124" t="s">
        <v>731</v>
      </c>
      <c r="S13" s="112" t="s">
        <v>751</v>
      </c>
      <c r="T13" s="113"/>
      <c r="U13" s="114"/>
      <c r="V13" s="125"/>
      <c r="W13" s="125"/>
      <c r="X13" s="125"/>
      <c r="Y13" s="125"/>
      <c r="Z13" s="125"/>
      <c r="AA13" s="125"/>
      <c r="AB13" s="125"/>
      <c r="AC13" s="56"/>
    </row>
    <row r="14" spans="1:29" ht="15" customHeight="1" x14ac:dyDescent="0.2">
      <c r="A14" s="52"/>
      <c r="B14" s="125"/>
      <c r="C14" s="125"/>
      <c r="D14" s="125"/>
      <c r="E14" s="125"/>
      <c r="F14" s="125"/>
      <c r="G14" s="125"/>
      <c r="H14" s="125"/>
      <c r="I14" s="125"/>
      <c r="J14" s="125"/>
      <c r="K14" s="125"/>
      <c r="L14" s="125"/>
      <c r="M14" s="125"/>
      <c r="N14" s="124" t="s">
        <v>752</v>
      </c>
      <c r="O14" s="124" t="s">
        <v>753</v>
      </c>
      <c r="P14" s="125"/>
      <c r="Q14" s="125"/>
      <c r="R14" s="125"/>
      <c r="S14" s="124" t="s">
        <v>752</v>
      </c>
      <c r="T14" s="124" t="s">
        <v>753</v>
      </c>
      <c r="U14" s="124" t="s">
        <v>754</v>
      </c>
      <c r="V14" s="125"/>
      <c r="W14" s="125"/>
      <c r="X14" s="125"/>
      <c r="Y14" s="125"/>
      <c r="Z14" s="125"/>
      <c r="AA14" s="125"/>
      <c r="AB14" s="125"/>
      <c r="AC14" s="56"/>
    </row>
    <row r="15" spans="1:29" ht="15" customHeight="1" x14ac:dyDescent="0.2">
      <c r="A15" s="52"/>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56"/>
    </row>
    <row r="16" spans="1:29" ht="15" customHeight="1" x14ac:dyDescent="0.2">
      <c r="A16" s="52"/>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56"/>
    </row>
    <row r="17" spans="1:29" ht="15" customHeight="1" x14ac:dyDescent="0.2">
      <c r="A17" s="52"/>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56"/>
    </row>
    <row r="18" spans="1:29" s="29" customFormat="1" ht="15" customHeight="1" x14ac:dyDescent="0.2">
      <c r="A18" s="53"/>
      <c r="B18" s="9" t="s">
        <v>10</v>
      </c>
      <c r="C18" s="9" t="s">
        <v>11</v>
      </c>
      <c r="D18" s="9" t="s">
        <v>12</v>
      </c>
      <c r="E18" s="9" t="s">
        <v>13</v>
      </c>
      <c r="F18" s="9" t="s">
        <v>14</v>
      </c>
      <c r="G18" s="9" t="s">
        <v>15</v>
      </c>
      <c r="H18" s="9" t="s">
        <v>16</v>
      </c>
      <c r="I18" s="9" t="s">
        <v>17</v>
      </c>
      <c r="J18" s="9" t="s">
        <v>18</v>
      </c>
      <c r="K18" s="9" t="s">
        <v>19</v>
      </c>
      <c r="L18" s="9" t="s">
        <v>20</v>
      </c>
      <c r="M18" s="9" t="s">
        <v>21</v>
      </c>
      <c r="N18" s="9" t="s">
        <v>22</v>
      </c>
      <c r="O18" s="9" t="s">
        <v>23</v>
      </c>
      <c r="P18" s="9" t="s">
        <v>24</v>
      </c>
      <c r="Q18" s="9" t="s">
        <v>25</v>
      </c>
      <c r="R18" s="9" t="s">
        <v>26</v>
      </c>
      <c r="S18" s="9" t="s">
        <v>27</v>
      </c>
      <c r="T18" s="9" t="s">
        <v>28</v>
      </c>
      <c r="U18" s="9" t="s">
        <v>29</v>
      </c>
      <c r="V18" s="9" t="s">
        <v>30</v>
      </c>
      <c r="W18" s="9" t="s">
        <v>31</v>
      </c>
      <c r="X18" s="9" t="s">
        <v>32</v>
      </c>
      <c r="Y18" s="9" t="s">
        <v>33</v>
      </c>
      <c r="Z18" s="9" t="s">
        <v>34</v>
      </c>
      <c r="AA18" s="9" t="s">
        <v>35</v>
      </c>
      <c r="AB18" s="9" t="s">
        <v>36</v>
      </c>
      <c r="AC18" s="56"/>
    </row>
    <row r="19" spans="1:29" ht="15" customHeight="1" x14ac:dyDescent="0.2">
      <c r="A19" s="52"/>
      <c r="B19" s="10"/>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5"/>
      <c r="AC19" s="56"/>
    </row>
    <row r="20" spans="1:29" s="31" customFormat="1" ht="15" customHeight="1" x14ac:dyDescent="0.25">
      <c r="A20" s="52"/>
      <c r="B20" s="108" t="s">
        <v>735</v>
      </c>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10"/>
      <c r="AC20" s="52"/>
    </row>
    <row r="21" spans="1:29" s="22" customFormat="1" ht="15" customHeight="1" x14ac:dyDescent="0.2">
      <c r="A21" s="54"/>
      <c r="B21" s="23" t="s">
        <v>90</v>
      </c>
      <c r="C21" s="24" t="s">
        <v>91</v>
      </c>
      <c r="D21" s="24" t="s">
        <v>92</v>
      </c>
      <c r="E21" s="24" t="s">
        <v>128</v>
      </c>
      <c r="F21" s="24" t="s">
        <v>129</v>
      </c>
      <c r="G21" s="24" t="s">
        <v>130</v>
      </c>
      <c r="H21" s="24" t="s">
        <v>634</v>
      </c>
      <c r="I21" s="24" t="s">
        <v>635</v>
      </c>
      <c r="J21" s="24" t="s">
        <v>636</v>
      </c>
      <c r="K21" s="24" t="s">
        <v>637</v>
      </c>
      <c r="L21" s="24" t="s">
        <v>638</v>
      </c>
      <c r="M21" s="24" t="s">
        <v>639</v>
      </c>
      <c r="N21" s="24" t="s">
        <v>131</v>
      </c>
      <c r="O21" s="24" t="s">
        <v>132</v>
      </c>
      <c r="P21" s="24" t="s">
        <v>640</v>
      </c>
      <c r="Q21" s="24" t="s">
        <v>641</v>
      </c>
      <c r="R21" s="24" t="s">
        <v>642</v>
      </c>
      <c r="S21" s="24" t="s">
        <v>133</v>
      </c>
      <c r="T21" s="24" t="s">
        <v>134</v>
      </c>
      <c r="U21" s="24" t="s">
        <v>643</v>
      </c>
      <c r="V21" s="24" t="s">
        <v>644</v>
      </c>
      <c r="W21" s="24" t="s">
        <v>135</v>
      </c>
      <c r="X21" s="24" t="s">
        <v>136</v>
      </c>
      <c r="Y21" s="24" t="s">
        <v>137</v>
      </c>
      <c r="Z21" s="24" t="s">
        <v>138</v>
      </c>
      <c r="AA21" s="24" t="s">
        <v>139</v>
      </c>
      <c r="AB21" s="25" t="s">
        <v>140</v>
      </c>
      <c r="AC21" s="57" t="s">
        <v>63</v>
      </c>
    </row>
    <row r="22" spans="1:29" s="33" customFormat="1" ht="15" customHeight="1" x14ac:dyDescent="0.25">
      <c r="A22" s="52">
        <v>2022</v>
      </c>
      <c r="B22" s="99">
        <v>1401916</v>
      </c>
      <c r="C22" s="99">
        <v>1268684</v>
      </c>
      <c r="D22" s="100">
        <v>133232</v>
      </c>
      <c r="E22" s="100">
        <v>1358826</v>
      </c>
      <c r="F22" s="100">
        <v>1250802</v>
      </c>
      <c r="G22" s="100">
        <v>108024</v>
      </c>
      <c r="H22" s="101">
        <v>1594342</v>
      </c>
      <c r="I22" s="101">
        <v>1506254</v>
      </c>
      <c r="J22" s="101">
        <v>88088</v>
      </c>
      <c r="K22" s="101">
        <v>-235515</v>
      </c>
      <c r="L22" s="101">
        <v>59278</v>
      </c>
      <c r="M22" s="101">
        <v>-294794</v>
      </c>
      <c r="N22" s="101">
        <v>-14413</v>
      </c>
      <c r="O22" s="101">
        <v>-51500</v>
      </c>
      <c r="P22" s="101">
        <v>-255452</v>
      </c>
      <c r="Q22" s="101">
        <v>101532</v>
      </c>
      <c r="R22" s="101">
        <v>-356984</v>
      </c>
      <c r="S22" s="100">
        <v>-44895</v>
      </c>
      <c r="T22" s="99">
        <v>-18105</v>
      </c>
      <c r="U22" s="99">
        <v>-50963</v>
      </c>
      <c r="V22" s="101">
        <v>19937</v>
      </c>
      <c r="W22" s="101">
        <v>33193</v>
      </c>
      <c r="X22" s="101">
        <v>-219808</v>
      </c>
      <c r="Y22" s="99">
        <v>253001</v>
      </c>
      <c r="Z22" s="101">
        <v>9897</v>
      </c>
      <c r="AA22" s="101">
        <v>17882</v>
      </c>
      <c r="AB22" s="100">
        <v>-7985</v>
      </c>
      <c r="AC22" s="52">
        <f t="shared" ref="AC22:AC25" si="0">A22</f>
        <v>2022</v>
      </c>
    </row>
    <row r="23" spans="1:29" s="33" customFormat="1" ht="15" customHeight="1" x14ac:dyDescent="0.25">
      <c r="A23" s="52">
        <v>2023</v>
      </c>
      <c r="B23" s="99">
        <v>1392316</v>
      </c>
      <c r="C23" s="99">
        <v>1165202</v>
      </c>
      <c r="D23" s="100">
        <v>227114</v>
      </c>
      <c r="E23" s="100">
        <v>1346123</v>
      </c>
      <c r="F23" s="100">
        <v>1157179</v>
      </c>
      <c r="G23" s="100">
        <v>188945</v>
      </c>
      <c r="H23" s="101">
        <v>1575209</v>
      </c>
      <c r="I23" s="101">
        <v>1357465</v>
      </c>
      <c r="J23" s="101">
        <v>217744</v>
      </c>
      <c r="K23" s="101">
        <v>-229085</v>
      </c>
      <c r="L23" s="101">
        <v>59474</v>
      </c>
      <c r="M23" s="101">
        <v>-288559</v>
      </c>
      <c r="N23" s="101">
        <v>-14904</v>
      </c>
      <c r="O23" s="101">
        <v>-49381</v>
      </c>
      <c r="P23" s="101">
        <v>-200286</v>
      </c>
      <c r="Q23" s="101">
        <v>98301</v>
      </c>
      <c r="R23" s="101">
        <v>-298587</v>
      </c>
      <c r="S23" s="100">
        <v>-37700</v>
      </c>
      <c r="T23" s="99">
        <v>-18767</v>
      </c>
      <c r="U23" s="99">
        <v>-45829</v>
      </c>
      <c r="V23" s="101">
        <v>-28799</v>
      </c>
      <c r="W23" s="101">
        <v>34919</v>
      </c>
      <c r="X23" s="101">
        <v>-208759</v>
      </c>
      <c r="Y23" s="99">
        <v>243678</v>
      </c>
      <c r="Z23" s="101">
        <v>11273</v>
      </c>
      <c r="AA23" s="101">
        <v>8023</v>
      </c>
      <c r="AB23" s="100">
        <v>3250</v>
      </c>
      <c r="AC23" s="52">
        <f t="shared" si="0"/>
        <v>2023</v>
      </c>
    </row>
    <row r="24" spans="1:29" s="33" customFormat="1" ht="15" customHeight="1" x14ac:dyDescent="0.25">
      <c r="A24" s="52">
        <v>2024</v>
      </c>
      <c r="B24" s="99">
        <v>1358690</v>
      </c>
      <c r="C24" s="99">
        <v>1119393</v>
      </c>
      <c r="D24" s="100">
        <v>239297</v>
      </c>
      <c r="E24" s="100">
        <v>1310869</v>
      </c>
      <c r="F24" s="100">
        <v>1109791</v>
      </c>
      <c r="G24" s="100">
        <v>201078</v>
      </c>
      <c r="H24" s="101">
        <v>1549577</v>
      </c>
      <c r="I24" s="101">
        <v>1306690</v>
      </c>
      <c r="J24" s="101">
        <v>242887</v>
      </c>
      <c r="K24" s="101">
        <v>-238709</v>
      </c>
      <c r="L24" s="101">
        <v>55641</v>
      </c>
      <c r="M24" s="101">
        <v>-294350</v>
      </c>
      <c r="N24" s="101">
        <v>-15657</v>
      </c>
      <c r="O24" s="101">
        <v>-47909</v>
      </c>
      <c r="P24" s="101">
        <v>-196900</v>
      </c>
      <c r="Q24" s="101">
        <v>97316</v>
      </c>
      <c r="R24" s="101">
        <v>-294216</v>
      </c>
      <c r="S24" s="100">
        <v>-34878</v>
      </c>
      <c r="T24" s="99">
        <v>-15903</v>
      </c>
      <c r="U24" s="99">
        <v>-47222</v>
      </c>
      <c r="V24" s="101">
        <v>-41809</v>
      </c>
      <c r="W24" s="101">
        <v>31896</v>
      </c>
      <c r="X24" s="101">
        <v>-209255</v>
      </c>
      <c r="Y24" s="99">
        <v>241151</v>
      </c>
      <c r="Z24" s="101">
        <v>15925</v>
      </c>
      <c r="AA24" s="101">
        <v>9602</v>
      </c>
      <c r="AB24" s="100">
        <v>6323</v>
      </c>
      <c r="AC24" s="52">
        <f t="shared" si="0"/>
        <v>2024</v>
      </c>
    </row>
    <row r="25" spans="1:29" s="33" customFormat="1" ht="15" customHeight="1" x14ac:dyDescent="0.25">
      <c r="A25" s="52">
        <v>2025</v>
      </c>
      <c r="B25" s="99">
        <v>1358299</v>
      </c>
      <c r="C25" s="99">
        <v>1178375</v>
      </c>
      <c r="D25" s="100">
        <v>179924</v>
      </c>
      <c r="E25" s="100">
        <v>1311587</v>
      </c>
      <c r="F25" s="100">
        <v>1154934</v>
      </c>
      <c r="G25" s="100">
        <v>156654</v>
      </c>
      <c r="H25" s="101">
        <v>1562586</v>
      </c>
      <c r="I25" s="101">
        <v>1366280</v>
      </c>
      <c r="J25" s="101">
        <v>196306</v>
      </c>
      <c r="K25" s="101">
        <v>-250999</v>
      </c>
      <c r="L25" s="101">
        <v>57142</v>
      </c>
      <c r="M25" s="101">
        <v>-308141</v>
      </c>
      <c r="N25" s="101">
        <v>-19157</v>
      </c>
      <c r="O25" s="101">
        <v>-50363</v>
      </c>
      <c r="P25" s="101">
        <v>-211346</v>
      </c>
      <c r="Q25" s="101">
        <v>104879</v>
      </c>
      <c r="R25" s="101">
        <v>-316225</v>
      </c>
      <c r="S25" s="100">
        <v>-39442</v>
      </c>
      <c r="T25" s="99">
        <v>-19729</v>
      </c>
      <c r="U25" s="99">
        <v>-46395</v>
      </c>
      <c r="V25" s="101">
        <v>-39652</v>
      </c>
      <c r="W25" s="101">
        <v>27577</v>
      </c>
      <c r="X25" s="101">
        <v>-197689</v>
      </c>
      <c r="Y25" s="99">
        <v>225267</v>
      </c>
      <c r="Z25" s="101">
        <v>19135</v>
      </c>
      <c r="AA25" s="101">
        <v>23441</v>
      </c>
      <c r="AB25" s="100">
        <v>-4307</v>
      </c>
      <c r="AC25" s="52">
        <f t="shared" si="0"/>
        <v>2025</v>
      </c>
    </row>
    <row r="26" spans="1:29" s="38" customFormat="1" ht="15" customHeight="1" x14ac:dyDescent="0.2">
      <c r="A26" s="52"/>
      <c r="B26" s="65"/>
      <c r="C26" s="66"/>
      <c r="D26" s="36"/>
      <c r="E26" s="36"/>
      <c r="F26" s="36"/>
      <c r="G26" s="36"/>
      <c r="H26" s="49"/>
      <c r="I26" s="49"/>
      <c r="J26" s="49"/>
      <c r="K26" s="49"/>
      <c r="L26" s="49"/>
      <c r="M26" s="49"/>
      <c r="N26" s="49"/>
      <c r="O26" s="49"/>
      <c r="P26" s="49"/>
      <c r="Q26" s="49"/>
      <c r="R26" s="49"/>
      <c r="S26" s="36"/>
      <c r="T26" s="66"/>
      <c r="U26" s="66"/>
      <c r="V26" s="49"/>
      <c r="W26" s="49"/>
      <c r="X26" s="49"/>
      <c r="Y26" s="66"/>
      <c r="Z26" s="49"/>
      <c r="AA26" s="49"/>
      <c r="AB26" s="37"/>
      <c r="AC26" s="52"/>
    </row>
    <row r="27" spans="1:29" s="31" customFormat="1" ht="15" customHeight="1" x14ac:dyDescent="0.25">
      <c r="A27" s="52"/>
      <c r="B27" s="108" t="s">
        <v>736</v>
      </c>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10"/>
      <c r="AC27" s="52"/>
    </row>
    <row r="28" spans="1:29" s="22" customFormat="1" ht="15" customHeight="1" x14ac:dyDescent="0.2">
      <c r="A28" s="54"/>
      <c r="B28" s="23"/>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5"/>
      <c r="AC28" s="52"/>
    </row>
    <row r="29" spans="1:29" s="33" customFormat="1" ht="15" customHeight="1" x14ac:dyDescent="0.25">
      <c r="A29" s="52">
        <f>A22</f>
        <v>2022</v>
      </c>
      <c r="B29" s="98">
        <f t="shared" ref="B29:AB29" si="1">IF(B22="-",B36,IF(B36="-",-B22,IF(AND(B22="-",B36="-"),"-",IF(B36=B22,"-",IF(OR(B22=".",B36="."),".",B36-B22)))))</f>
        <v>-528</v>
      </c>
      <c r="C29" s="98">
        <f t="shared" si="1"/>
        <v>7010</v>
      </c>
      <c r="D29" s="98">
        <f t="shared" si="1"/>
        <v>-7538</v>
      </c>
      <c r="E29" s="98">
        <f t="shared" si="1"/>
        <v>-1146</v>
      </c>
      <c r="F29" s="98">
        <f t="shared" si="1"/>
        <v>7010</v>
      </c>
      <c r="G29" s="98">
        <f t="shared" si="1"/>
        <v>-8155</v>
      </c>
      <c r="H29" s="98" t="str">
        <f t="shared" si="1"/>
        <v>-</v>
      </c>
      <c r="I29" s="98" t="str">
        <f t="shared" si="1"/>
        <v>-</v>
      </c>
      <c r="J29" s="98" t="str">
        <f t="shared" si="1"/>
        <v>-</v>
      </c>
      <c r="K29" s="98">
        <f t="shared" si="1"/>
        <v>-1146</v>
      </c>
      <c r="L29" s="98">
        <f t="shared" si="1"/>
        <v>1158</v>
      </c>
      <c r="M29" s="98">
        <f t="shared" si="1"/>
        <v>-2303</v>
      </c>
      <c r="N29" s="98">
        <f t="shared" si="1"/>
        <v>-2200</v>
      </c>
      <c r="O29" s="98">
        <f t="shared" si="1"/>
        <v>-102</v>
      </c>
      <c r="P29" s="98">
        <f t="shared" si="1"/>
        <v>7010</v>
      </c>
      <c r="Q29" s="98">
        <f t="shared" si="1"/>
        <v>5815</v>
      </c>
      <c r="R29" s="98">
        <f t="shared" si="1"/>
        <v>1195</v>
      </c>
      <c r="S29" s="98">
        <f t="shared" si="1"/>
        <v>1198</v>
      </c>
      <c r="T29" s="98">
        <f t="shared" si="1"/>
        <v>33</v>
      </c>
      <c r="U29" s="98" t="str">
        <f t="shared" si="1"/>
        <v>-</v>
      </c>
      <c r="V29" s="98">
        <f t="shared" si="1"/>
        <v>-8156</v>
      </c>
      <c r="W29" s="98">
        <f t="shared" si="1"/>
        <v>618</v>
      </c>
      <c r="X29" s="98">
        <f t="shared" si="1"/>
        <v>1447</v>
      </c>
      <c r="Y29" s="98">
        <f t="shared" si="1"/>
        <v>-829</v>
      </c>
      <c r="Z29" s="98" t="str">
        <f t="shared" si="1"/>
        <v>-</v>
      </c>
      <c r="AA29" s="98" t="str">
        <f t="shared" si="1"/>
        <v>-</v>
      </c>
      <c r="AB29" s="98" t="str">
        <f t="shared" si="1"/>
        <v>-</v>
      </c>
      <c r="AC29" s="52">
        <f>A29</f>
        <v>2022</v>
      </c>
    </row>
    <row r="30" spans="1:29" s="33" customFormat="1" ht="15" customHeight="1" x14ac:dyDescent="0.25">
      <c r="A30" s="52">
        <f>A23</f>
        <v>2023</v>
      </c>
      <c r="B30" s="98">
        <f t="shared" ref="B30:AB30" si="2">IF(B23="-",B37,IF(B37="-",-B23,IF(AND(B23="-",B37="-"),"-",IF(B37=B23,"-",IF(OR(B23=".",B37="."),".",B37-B23)))))</f>
        <v>7463</v>
      </c>
      <c r="C30" s="98">
        <f t="shared" si="2"/>
        <v>9203</v>
      </c>
      <c r="D30" s="98">
        <f t="shared" si="2"/>
        <v>-1740</v>
      </c>
      <c r="E30" s="98">
        <f t="shared" si="2"/>
        <v>6221</v>
      </c>
      <c r="F30" s="98">
        <f t="shared" si="2"/>
        <v>9203</v>
      </c>
      <c r="G30" s="98">
        <f t="shared" si="2"/>
        <v>-2984</v>
      </c>
      <c r="H30" s="98" t="str">
        <f t="shared" si="2"/>
        <v>-</v>
      </c>
      <c r="I30" s="98" t="str">
        <f t="shared" si="2"/>
        <v>-</v>
      </c>
      <c r="J30" s="98" t="str">
        <f t="shared" si="2"/>
        <v>-</v>
      </c>
      <c r="K30" s="98">
        <f t="shared" si="2"/>
        <v>6220</v>
      </c>
      <c r="L30" s="98">
        <f t="shared" si="2"/>
        <v>4938</v>
      </c>
      <c r="M30" s="98">
        <f t="shared" si="2"/>
        <v>1282</v>
      </c>
      <c r="N30" s="98">
        <f t="shared" si="2"/>
        <v>80</v>
      </c>
      <c r="O30" s="98">
        <f t="shared" si="2"/>
        <v>1321</v>
      </c>
      <c r="P30" s="98">
        <f t="shared" si="2"/>
        <v>9203</v>
      </c>
      <c r="Q30" s="98">
        <f t="shared" si="2"/>
        <v>8971</v>
      </c>
      <c r="R30" s="98">
        <f t="shared" si="2"/>
        <v>232</v>
      </c>
      <c r="S30" s="98">
        <f t="shared" si="2"/>
        <v>-2284</v>
      </c>
      <c r="T30" s="98">
        <f t="shared" si="2"/>
        <v>2470</v>
      </c>
      <c r="U30" s="98" t="str">
        <f t="shared" si="2"/>
        <v>-</v>
      </c>
      <c r="V30" s="98">
        <f t="shared" si="2"/>
        <v>-2983</v>
      </c>
      <c r="W30" s="98">
        <f t="shared" si="2"/>
        <v>1221</v>
      </c>
      <c r="X30" s="98">
        <f t="shared" si="2"/>
        <v>1865</v>
      </c>
      <c r="Y30" s="98">
        <f t="shared" si="2"/>
        <v>-644</v>
      </c>
      <c r="Z30" s="98">
        <f t="shared" si="2"/>
        <v>22</v>
      </c>
      <c r="AA30" s="98" t="str">
        <f t="shared" si="2"/>
        <v>-</v>
      </c>
      <c r="AB30" s="98">
        <f t="shared" si="2"/>
        <v>22</v>
      </c>
      <c r="AC30" s="52">
        <f t="shared" ref="AC30:AC32" si="3">A30</f>
        <v>2023</v>
      </c>
    </row>
    <row r="31" spans="1:29" s="33" customFormat="1" ht="15" customHeight="1" x14ac:dyDescent="0.25">
      <c r="A31" s="52">
        <f>A24</f>
        <v>2024</v>
      </c>
      <c r="B31" s="98">
        <f t="shared" ref="B31:AB31" si="4">IF(B24="-",B38,IF(B38="-",-B24,IF(AND(B24="-",B38="-"),"-",IF(B38=B24,"-",IF(OR(B24=".",B38="."),".",B38-B24)))))</f>
        <v>2867</v>
      </c>
      <c r="C31" s="98">
        <f t="shared" si="4"/>
        <v>5418</v>
      </c>
      <c r="D31" s="98">
        <f t="shared" si="4"/>
        <v>-2552</v>
      </c>
      <c r="E31" s="98">
        <f t="shared" si="4"/>
        <v>4469</v>
      </c>
      <c r="F31" s="98">
        <f t="shared" si="4"/>
        <v>5257</v>
      </c>
      <c r="G31" s="98">
        <f t="shared" si="4"/>
        <v>-788</v>
      </c>
      <c r="H31" s="98" t="str">
        <f t="shared" si="4"/>
        <v>-</v>
      </c>
      <c r="I31" s="98" t="str">
        <f t="shared" si="4"/>
        <v>-</v>
      </c>
      <c r="J31" s="98" t="str">
        <f t="shared" si="4"/>
        <v>-</v>
      </c>
      <c r="K31" s="98">
        <f t="shared" si="4"/>
        <v>4470</v>
      </c>
      <c r="L31" s="98">
        <f t="shared" si="4"/>
        <v>7265</v>
      </c>
      <c r="M31" s="98">
        <f t="shared" si="4"/>
        <v>-2795</v>
      </c>
      <c r="N31" s="98">
        <f t="shared" si="4"/>
        <v>-282</v>
      </c>
      <c r="O31" s="98">
        <f t="shared" si="4"/>
        <v>-2427</v>
      </c>
      <c r="P31" s="98">
        <f t="shared" si="4"/>
        <v>5257</v>
      </c>
      <c r="Q31" s="98">
        <f t="shared" si="4"/>
        <v>9343</v>
      </c>
      <c r="R31" s="98">
        <f t="shared" si="4"/>
        <v>-4086</v>
      </c>
      <c r="S31" s="98">
        <f t="shared" si="4"/>
        <v>-2888</v>
      </c>
      <c r="T31" s="98">
        <f t="shared" si="4"/>
        <v>-112</v>
      </c>
      <c r="U31" s="98">
        <f t="shared" si="4"/>
        <v>901</v>
      </c>
      <c r="V31" s="98">
        <f t="shared" si="4"/>
        <v>-788</v>
      </c>
      <c r="W31" s="98">
        <f t="shared" si="4"/>
        <v>-1716</v>
      </c>
      <c r="X31" s="98">
        <f t="shared" si="4"/>
        <v>958</v>
      </c>
      <c r="Y31" s="98">
        <f t="shared" si="4"/>
        <v>-2674</v>
      </c>
      <c r="Z31" s="98">
        <f t="shared" si="4"/>
        <v>114</v>
      </c>
      <c r="AA31" s="98">
        <f t="shared" si="4"/>
        <v>162</v>
      </c>
      <c r="AB31" s="98">
        <f t="shared" si="4"/>
        <v>-47</v>
      </c>
      <c r="AC31" s="52">
        <f t="shared" si="3"/>
        <v>2024</v>
      </c>
    </row>
    <row r="32" spans="1:29" s="33" customFormat="1" ht="15" customHeight="1" x14ac:dyDescent="0.25">
      <c r="A32" s="52">
        <f>A25</f>
        <v>2025</v>
      </c>
      <c r="B32" s="98">
        <f t="shared" ref="B32:AB32" si="5">IF(B25="-",B39,IF(B39="-",-B25,IF(AND(B25="-",B39="-"),"-",IF(B39=B25,"-",IF(OR(B25=".",B39="."),".",B39-B25)))))</f>
        <v>-3990</v>
      </c>
      <c r="C32" s="98">
        <f t="shared" si="5"/>
        <v>-8252</v>
      </c>
      <c r="D32" s="98">
        <f t="shared" si="5"/>
        <v>4262</v>
      </c>
      <c r="E32" s="98">
        <f t="shared" si="5"/>
        <v>-4308</v>
      </c>
      <c r="F32" s="98">
        <f t="shared" si="5"/>
        <v>-7970</v>
      </c>
      <c r="G32" s="98">
        <f t="shared" si="5"/>
        <v>3660</v>
      </c>
      <c r="H32" s="98">
        <f t="shared" si="5"/>
        <v>425</v>
      </c>
      <c r="I32" s="98">
        <f t="shared" si="5"/>
        <v>-3773</v>
      </c>
      <c r="J32" s="98">
        <f t="shared" si="5"/>
        <v>4198</v>
      </c>
      <c r="K32" s="98">
        <f t="shared" si="5"/>
        <v>-4734</v>
      </c>
      <c r="L32" s="98">
        <f t="shared" si="5"/>
        <v>864</v>
      </c>
      <c r="M32" s="98">
        <f t="shared" si="5"/>
        <v>-5598</v>
      </c>
      <c r="N32" s="98">
        <f t="shared" si="5"/>
        <v>369</v>
      </c>
      <c r="O32" s="98">
        <f t="shared" si="5"/>
        <v>-2597</v>
      </c>
      <c r="P32" s="98">
        <f t="shared" si="5"/>
        <v>-4197</v>
      </c>
      <c r="Q32" s="98">
        <f t="shared" si="5"/>
        <v>1245</v>
      </c>
      <c r="R32" s="98">
        <f t="shared" si="5"/>
        <v>-5442</v>
      </c>
      <c r="S32" s="98">
        <f t="shared" si="5"/>
        <v>-2354</v>
      </c>
      <c r="T32" s="98">
        <f t="shared" si="5"/>
        <v>162</v>
      </c>
      <c r="U32" s="98">
        <f t="shared" si="5"/>
        <v>-179</v>
      </c>
      <c r="V32" s="98">
        <f t="shared" si="5"/>
        <v>-538</v>
      </c>
      <c r="W32" s="98">
        <f t="shared" si="5"/>
        <v>262</v>
      </c>
      <c r="X32" s="98">
        <f t="shared" si="5"/>
        <v>746</v>
      </c>
      <c r="Y32" s="98">
        <f t="shared" si="5"/>
        <v>-485</v>
      </c>
      <c r="Z32" s="98">
        <f t="shared" si="5"/>
        <v>57</v>
      </c>
      <c r="AA32" s="98">
        <f t="shared" si="5"/>
        <v>-282</v>
      </c>
      <c r="AB32" s="98">
        <f t="shared" si="5"/>
        <v>340</v>
      </c>
      <c r="AC32" s="52">
        <f t="shared" si="3"/>
        <v>2025</v>
      </c>
    </row>
    <row r="33" spans="1:29" s="38" customFormat="1" ht="15" customHeight="1" x14ac:dyDescent="0.2">
      <c r="A33" s="52"/>
      <c r="B33" s="4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7"/>
      <c r="AC33" s="52"/>
    </row>
    <row r="34" spans="1:29" s="31" customFormat="1" ht="15" customHeight="1" x14ac:dyDescent="0.25">
      <c r="A34" s="52"/>
      <c r="B34" s="108" t="s">
        <v>737</v>
      </c>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10"/>
      <c r="AC34" s="52"/>
    </row>
    <row r="35" spans="1:29" s="22" customFormat="1" ht="15" customHeight="1" x14ac:dyDescent="0.2">
      <c r="A35" s="54"/>
      <c r="B35" s="23" t="s">
        <v>65</v>
      </c>
      <c r="C35" s="24" t="s">
        <v>66</v>
      </c>
      <c r="D35" s="24" t="s">
        <v>67</v>
      </c>
      <c r="E35" s="24" t="s">
        <v>115</v>
      </c>
      <c r="F35" s="24" t="s">
        <v>116</v>
      </c>
      <c r="G35" s="24" t="s">
        <v>117</v>
      </c>
      <c r="H35" s="24" t="s">
        <v>623</v>
      </c>
      <c r="I35" s="24" t="s">
        <v>624</v>
      </c>
      <c r="J35" s="24" t="s">
        <v>625</v>
      </c>
      <c r="K35" s="24" t="s">
        <v>626</v>
      </c>
      <c r="L35" s="24" t="s">
        <v>627</v>
      </c>
      <c r="M35" s="24" t="s">
        <v>628</v>
      </c>
      <c r="N35" s="24" t="s">
        <v>118</v>
      </c>
      <c r="O35" s="24" t="s">
        <v>119</v>
      </c>
      <c r="P35" s="24" t="s">
        <v>629</v>
      </c>
      <c r="Q35" s="24" t="s">
        <v>630</v>
      </c>
      <c r="R35" s="24" t="s">
        <v>631</v>
      </c>
      <c r="S35" s="24" t="s">
        <v>120</v>
      </c>
      <c r="T35" s="24" t="s">
        <v>121</v>
      </c>
      <c r="U35" s="24" t="s">
        <v>632</v>
      </c>
      <c r="V35" s="24" t="s">
        <v>633</v>
      </c>
      <c r="W35" s="24" t="s">
        <v>122</v>
      </c>
      <c r="X35" s="24" t="s">
        <v>123</v>
      </c>
      <c r="Y35" s="24" t="s">
        <v>124</v>
      </c>
      <c r="Z35" s="24" t="s">
        <v>125</v>
      </c>
      <c r="AA35" s="24" t="s">
        <v>126</v>
      </c>
      <c r="AB35" s="25" t="s">
        <v>127</v>
      </c>
      <c r="AC35" s="54" t="s">
        <v>63</v>
      </c>
    </row>
    <row r="36" spans="1:29" s="33" customFormat="1" ht="15" customHeight="1" x14ac:dyDescent="0.25">
      <c r="A36" s="52">
        <v>2022</v>
      </c>
      <c r="B36" s="99">
        <v>1401388</v>
      </c>
      <c r="C36" s="99">
        <v>1275694</v>
      </c>
      <c r="D36" s="100">
        <v>125694</v>
      </c>
      <c r="E36" s="100">
        <v>1357680</v>
      </c>
      <c r="F36" s="100">
        <v>1257812</v>
      </c>
      <c r="G36" s="100">
        <v>99869</v>
      </c>
      <c r="H36" s="101">
        <v>1594342</v>
      </c>
      <c r="I36" s="101">
        <v>1506254</v>
      </c>
      <c r="J36" s="101">
        <v>88088</v>
      </c>
      <c r="K36" s="101">
        <v>-236661</v>
      </c>
      <c r="L36" s="101">
        <v>60436</v>
      </c>
      <c r="M36" s="101">
        <v>-297097</v>
      </c>
      <c r="N36" s="101">
        <v>-16613</v>
      </c>
      <c r="O36" s="101">
        <v>-51602</v>
      </c>
      <c r="P36" s="101">
        <v>-248442</v>
      </c>
      <c r="Q36" s="101">
        <v>107347</v>
      </c>
      <c r="R36" s="101">
        <v>-355789</v>
      </c>
      <c r="S36" s="100">
        <v>-43697</v>
      </c>
      <c r="T36" s="99">
        <v>-18072</v>
      </c>
      <c r="U36" s="99">
        <v>-50963</v>
      </c>
      <c r="V36" s="101">
        <v>11781</v>
      </c>
      <c r="W36" s="101">
        <v>33811</v>
      </c>
      <c r="X36" s="101">
        <v>-218361</v>
      </c>
      <c r="Y36" s="99">
        <v>252172</v>
      </c>
      <c r="Z36" s="101">
        <v>9897</v>
      </c>
      <c r="AA36" s="101">
        <v>17882</v>
      </c>
      <c r="AB36" s="100">
        <v>-7985</v>
      </c>
      <c r="AC36" s="52">
        <f>A36</f>
        <v>2022</v>
      </c>
    </row>
    <row r="37" spans="1:29" s="33" customFormat="1" ht="15" customHeight="1" x14ac:dyDescent="0.25">
      <c r="A37" s="52">
        <v>2023</v>
      </c>
      <c r="B37" s="99">
        <v>1399779</v>
      </c>
      <c r="C37" s="99">
        <v>1174405</v>
      </c>
      <c r="D37" s="100">
        <v>225374</v>
      </c>
      <c r="E37" s="100">
        <v>1352344</v>
      </c>
      <c r="F37" s="100">
        <v>1166382</v>
      </c>
      <c r="G37" s="100">
        <v>185961</v>
      </c>
      <c r="H37" s="101">
        <v>1575209</v>
      </c>
      <c r="I37" s="101">
        <v>1357465</v>
      </c>
      <c r="J37" s="101">
        <v>217744</v>
      </c>
      <c r="K37" s="101">
        <v>-222865</v>
      </c>
      <c r="L37" s="101">
        <v>64412</v>
      </c>
      <c r="M37" s="101">
        <v>-287277</v>
      </c>
      <c r="N37" s="101">
        <v>-14824</v>
      </c>
      <c r="O37" s="101">
        <v>-48060</v>
      </c>
      <c r="P37" s="101">
        <v>-191083</v>
      </c>
      <c r="Q37" s="101">
        <v>107272</v>
      </c>
      <c r="R37" s="101">
        <v>-298355</v>
      </c>
      <c r="S37" s="100">
        <v>-39984</v>
      </c>
      <c r="T37" s="99">
        <v>-16297</v>
      </c>
      <c r="U37" s="99">
        <v>-45829</v>
      </c>
      <c r="V37" s="101">
        <v>-31782</v>
      </c>
      <c r="W37" s="101">
        <v>36140</v>
      </c>
      <c r="X37" s="101">
        <v>-206894</v>
      </c>
      <c r="Y37" s="99">
        <v>243034</v>
      </c>
      <c r="Z37" s="101">
        <v>11295</v>
      </c>
      <c r="AA37" s="101">
        <v>8023</v>
      </c>
      <c r="AB37" s="100">
        <v>3272</v>
      </c>
      <c r="AC37" s="52">
        <f t="shared" ref="AC37:AC39" si="6">A37</f>
        <v>2023</v>
      </c>
    </row>
    <row r="38" spans="1:29" s="33" customFormat="1" ht="15" customHeight="1" x14ac:dyDescent="0.25">
      <c r="A38" s="52">
        <v>2024</v>
      </c>
      <c r="B38" s="99">
        <v>1361557</v>
      </c>
      <c r="C38" s="99">
        <v>1124811</v>
      </c>
      <c r="D38" s="100">
        <v>236745</v>
      </c>
      <c r="E38" s="100">
        <v>1315338</v>
      </c>
      <c r="F38" s="100">
        <v>1115048</v>
      </c>
      <c r="G38" s="100">
        <v>200290</v>
      </c>
      <c r="H38" s="101">
        <v>1549577</v>
      </c>
      <c r="I38" s="101">
        <v>1306690</v>
      </c>
      <c r="J38" s="101">
        <v>242887</v>
      </c>
      <c r="K38" s="101">
        <v>-234239</v>
      </c>
      <c r="L38" s="101">
        <v>62906</v>
      </c>
      <c r="M38" s="101">
        <v>-297145</v>
      </c>
      <c r="N38" s="101">
        <v>-15939</v>
      </c>
      <c r="O38" s="101">
        <v>-50336</v>
      </c>
      <c r="P38" s="101">
        <v>-191643</v>
      </c>
      <c r="Q38" s="101">
        <v>106659</v>
      </c>
      <c r="R38" s="101">
        <v>-298302</v>
      </c>
      <c r="S38" s="100">
        <v>-37766</v>
      </c>
      <c r="T38" s="99">
        <v>-16015</v>
      </c>
      <c r="U38" s="99">
        <v>-46321</v>
      </c>
      <c r="V38" s="101">
        <v>-42597</v>
      </c>
      <c r="W38" s="101">
        <v>30180</v>
      </c>
      <c r="X38" s="101">
        <v>-208297</v>
      </c>
      <c r="Y38" s="99">
        <v>238477</v>
      </c>
      <c r="Z38" s="101">
        <v>16039</v>
      </c>
      <c r="AA38" s="101">
        <v>9764</v>
      </c>
      <c r="AB38" s="100">
        <v>6276</v>
      </c>
      <c r="AC38" s="52">
        <f t="shared" si="6"/>
        <v>2024</v>
      </c>
    </row>
    <row r="39" spans="1:29" s="33" customFormat="1" ht="15" customHeight="1" x14ac:dyDescent="0.25">
      <c r="A39" s="52">
        <v>2025</v>
      </c>
      <c r="B39" s="99">
        <v>1354309</v>
      </c>
      <c r="C39" s="99">
        <v>1170123</v>
      </c>
      <c r="D39" s="100">
        <v>184186</v>
      </c>
      <c r="E39" s="100">
        <v>1307279</v>
      </c>
      <c r="F39" s="100">
        <v>1146964</v>
      </c>
      <c r="G39" s="100">
        <v>160314</v>
      </c>
      <c r="H39" s="101">
        <v>1563011</v>
      </c>
      <c r="I39" s="101">
        <v>1362507</v>
      </c>
      <c r="J39" s="101">
        <v>200504</v>
      </c>
      <c r="K39" s="101">
        <v>-255733</v>
      </c>
      <c r="L39" s="101">
        <v>58006</v>
      </c>
      <c r="M39" s="101">
        <v>-313739</v>
      </c>
      <c r="N39" s="101">
        <v>-18788</v>
      </c>
      <c r="O39" s="101">
        <v>-52960</v>
      </c>
      <c r="P39" s="101">
        <v>-215543</v>
      </c>
      <c r="Q39" s="101">
        <v>106124</v>
      </c>
      <c r="R39" s="101">
        <v>-321667</v>
      </c>
      <c r="S39" s="100">
        <v>-41796</v>
      </c>
      <c r="T39" s="99">
        <v>-19567</v>
      </c>
      <c r="U39" s="99">
        <v>-46574</v>
      </c>
      <c r="V39" s="101">
        <v>-40190</v>
      </c>
      <c r="W39" s="101">
        <v>27839</v>
      </c>
      <c r="X39" s="101">
        <v>-196943</v>
      </c>
      <c r="Y39" s="99">
        <v>224782</v>
      </c>
      <c r="Z39" s="101">
        <v>19192</v>
      </c>
      <c r="AA39" s="101">
        <v>23159</v>
      </c>
      <c r="AB39" s="100">
        <v>-3967</v>
      </c>
      <c r="AC39" s="52">
        <f t="shared" si="6"/>
        <v>2025</v>
      </c>
    </row>
    <row r="40" spans="1:29" ht="15" customHeight="1" x14ac:dyDescent="0.2">
      <c r="A40" s="52"/>
      <c r="B40" s="60"/>
      <c r="C40" s="60"/>
      <c r="D40" s="60"/>
      <c r="E40" s="60"/>
      <c r="F40" s="60"/>
      <c r="G40" s="60"/>
      <c r="H40" s="60"/>
      <c r="I40" s="60"/>
      <c r="J40" s="60"/>
      <c r="K40" s="60"/>
      <c r="L40" s="60"/>
      <c r="M40" s="60"/>
      <c r="N40" s="60"/>
      <c r="O40" s="60"/>
      <c r="P40" s="60"/>
      <c r="Q40" s="60"/>
      <c r="R40" s="60"/>
      <c r="S40" s="12"/>
      <c r="T40" s="12"/>
      <c r="U40" s="12"/>
      <c r="V40" s="12"/>
      <c r="W40" s="12"/>
      <c r="X40" s="12"/>
      <c r="Y40" s="12"/>
      <c r="Z40" s="12"/>
      <c r="AA40" s="12"/>
      <c r="AB40" s="12"/>
      <c r="AC40" s="56"/>
    </row>
    <row r="41" spans="1:29" s="21" customFormat="1" ht="30" customHeight="1" x14ac:dyDescent="0.25">
      <c r="A41" s="55"/>
      <c r="B41" s="111" t="s">
        <v>755</v>
      </c>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62"/>
    </row>
    <row r="42" spans="1:29" ht="15" customHeight="1" x14ac:dyDescent="0.2">
      <c r="A42" s="5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56"/>
    </row>
    <row r="43" spans="1:29" ht="15" customHeight="1" x14ac:dyDescent="0.2"/>
    <row r="44" spans="1:29" ht="15" customHeight="1" x14ac:dyDescent="0.2"/>
    <row r="45" spans="1:29" ht="15" customHeight="1" x14ac:dyDescent="0.2"/>
    <row r="46" spans="1:29" ht="15" customHeight="1" x14ac:dyDescent="0.2"/>
    <row r="47" spans="1:29" ht="15" customHeight="1" x14ac:dyDescent="0.2"/>
    <row r="48" spans="1:29"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sheetData>
  <mergeCells count="43">
    <mergeCell ref="B41:AB41"/>
    <mergeCell ref="B20:AB20"/>
    <mergeCell ref="B27:AB27"/>
    <mergeCell ref="B34:AB34"/>
    <mergeCell ref="AB11:AB17"/>
    <mergeCell ref="M13:M17"/>
    <mergeCell ref="P12:P17"/>
    <mergeCell ref="Q12:Q17"/>
    <mergeCell ref="N13:O13"/>
    <mergeCell ref="N14:N17"/>
    <mergeCell ref="O14:O17"/>
    <mergeCell ref="B8:AB8"/>
    <mergeCell ref="B9:B17"/>
    <mergeCell ref="C9:C17"/>
    <mergeCell ref="D9:D17"/>
    <mergeCell ref="E9:U9"/>
    <mergeCell ref="E10:E17"/>
    <mergeCell ref="F10:F17"/>
    <mergeCell ref="G10:G17"/>
    <mergeCell ref="H10:J10"/>
    <mergeCell ref="H11:H17"/>
    <mergeCell ref="I11:I17"/>
    <mergeCell ref="J11:J17"/>
    <mergeCell ref="K11:O11"/>
    <mergeCell ref="K12:K17"/>
    <mergeCell ref="L12:L17"/>
    <mergeCell ref="M12:O12"/>
    <mergeCell ref="Z9:AB10"/>
    <mergeCell ref="AA11:AA17"/>
    <mergeCell ref="Z11:Z17"/>
    <mergeCell ref="K10:V10"/>
    <mergeCell ref="V11:V17"/>
    <mergeCell ref="W9:Y10"/>
    <mergeCell ref="X11:X17"/>
    <mergeCell ref="W11:W17"/>
    <mergeCell ref="Y11:Y17"/>
    <mergeCell ref="R12:U12"/>
    <mergeCell ref="R13:R17"/>
    <mergeCell ref="S13:U13"/>
    <mergeCell ref="U14:U17"/>
    <mergeCell ref="T14:T17"/>
    <mergeCell ref="S14:S17"/>
    <mergeCell ref="P11:U11"/>
  </mergeCells>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4"/>
    <outlinePr summaryBelow="0" summaryRight="0"/>
    <pageSetUpPr fitToPage="1"/>
  </sheetPr>
  <dimension ref="A1:AC40"/>
  <sheetViews>
    <sheetView showGridLines="0" zoomScale="90" zoomScaleNormal="90" zoomScaleSheetLayoutView="90" workbookViewId="0"/>
  </sheetViews>
  <sheetFormatPr baseColWidth="10" defaultRowHeight="13.5" customHeight="1" x14ac:dyDescent="0.2"/>
  <cols>
    <col min="1" max="1" width="7.7109375" style="19" customWidth="1"/>
    <col min="2" max="28" width="10.7109375" style="1" customWidth="1"/>
    <col min="29" max="29" width="7.7109375" style="18" customWidth="1"/>
    <col min="30" max="16384" width="11.42578125" style="1"/>
  </cols>
  <sheetData>
    <row r="1" spans="1:29"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4"/>
    </row>
    <row r="2" spans="1:29"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3"/>
      <c r="Y2" s="83"/>
      <c r="Z2" s="83"/>
      <c r="AA2" s="83"/>
      <c r="AB2" s="83"/>
      <c r="AC2" s="84"/>
    </row>
    <row r="3" spans="1:29"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3"/>
      <c r="Y3" s="83"/>
      <c r="Z3" s="83"/>
      <c r="AA3" s="83"/>
      <c r="AB3" s="83"/>
      <c r="AC3" s="84"/>
    </row>
    <row r="4" spans="1:29"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4"/>
    </row>
    <row r="5" spans="1:29" s="91" customFormat="1" ht="15" customHeight="1" x14ac:dyDescent="0.2">
      <c r="A5" s="89"/>
      <c r="B5" s="78" t="s">
        <v>756</v>
      </c>
      <c r="C5" s="88"/>
      <c r="D5" s="88"/>
      <c r="E5" s="88"/>
      <c r="F5" s="88"/>
      <c r="G5" s="88"/>
      <c r="H5" s="88"/>
      <c r="I5" s="88"/>
      <c r="J5" s="88"/>
      <c r="K5" s="88"/>
      <c r="L5" s="88"/>
      <c r="M5" s="88"/>
      <c r="N5" s="88"/>
      <c r="O5" s="88"/>
      <c r="P5" s="88"/>
      <c r="Q5" s="88"/>
      <c r="R5" s="88"/>
      <c r="S5" s="88"/>
      <c r="T5" s="88"/>
      <c r="U5" s="88"/>
      <c r="V5" s="88"/>
      <c r="W5" s="88"/>
      <c r="X5" s="88"/>
      <c r="Y5" s="88"/>
      <c r="Z5" s="88"/>
      <c r="AA5" s="88"/>
      <c r="AB5" s="88"/>
      <c r="AC5" s="90"/>
    </row>
    <row r="6" spans="1:29"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4"/>
    </row>
    <row r="7" spans="1:29" ht="15" customHeight="1" x14ac:dyDescent="0.2">
      <c r="A7" s="55"/>
      <c r="B7" s="4" t="s">
        <v>712</v>
      </c>
      <c r="C7" s="4"/>
      <c r="D7" s="4"/>
      <c r="E7" s="4"/>
      <c r="F7" s="4"/>
      <c r="G7" s="4"/>
      <c r="H7" s="4"/>
      <c r="I7" s="4"/>
      <c r="J7" s="4"/>
      <c r="K7" s="4"/>
      <c r="L7" s="4"/>
      <c r="M7" s="4"/>
      <c r="N7" s="4"/>
      <c r="O7" s="4"/>
      <c r="P7" s="4"/>
      <c r="Q7" s="4"/>
      <c r="R7" s="4"/>
      <c r="S7" s="4"/>
      <c r="T7" s="4"/>
      <c r="U7" s="4"/>
      <c r="V7" s="4"/>
      <c r="W7" s="4"/>
      <c r="X7" s="4"/>
      <c r="Y7" s="4"/>
      <c r="Z7" s="4"/>
      <c r="AA7" s="4"/>
      <c r="AB7" s="63" t="str">
        <f>M1_T1A!Z7</f>
        <v>Update: March 2026</v>
      </c>
      <c r="AC7" s="58"/>
    </row>
    <row r="8" spans="1:29" ht="15" customHeight="1" x14ac:dyDescent="0.2">
      <c r="A8" s="55"/>
      <c r="B8" s="127" t="s">
        <v>757</v>
      </c>
      <c r="C8" s="127"/>
      <c r="D8" s="127"/>
      <c r="E8" s="116" t="s">
        <v>758</v>
      </c>
      <c r="F8" s="116"/>
      <c r="G8" s="116"/>
      <c r="H8" s="116" t="s">
        <v>759</v>
      </c>
      <c r="I8" s="116"/>
      <c r="J8" s="116"/>
      <c r="K8" s="128" t="s">
        <v>760</v>
      </c>
      <c r="L8" s="129"/>
      <c r="M8" s="129"/>
      <c r="N8" s="129"/>
      <c r="O8" s="130"/>
      <c r="P8" s="128" t="s">
        <v>761</v>
      </c>
      <c r="Q8" s="129"/>
      <c r="R8" s="130"/>
      <c r="S8" s="127" t="s">
        <v>762</v>
      </c>
      <c r="T8" s="127"/>
      <c r="U8" s="127"/>
      <c r="V8" s="127"/>
      <c r="W8" s="127"/>
      <c r="X8" s="127" t="s">
        <v>763</v>
      </c>
      <c r="Y8" s="127"/>
      <c r="Z8" s="131"/>
      <c r="AA8" s="132"/>
      <c r="AB8" s="133"/>
      <c r="AC8" s="58"/>
    </row>
    <row r="9" spans="1:29" ht="15" customHeight="1" x14ac:dyDescent="0.2">
      <c r="A9" s="55"/>
      <c r="B9" s="116" t="s">
        <v>728</v>
      </c>
      <c r="C9" s="116" t="s">
        <v>729</v>
      </c>
      <c r="D9" s="116" t="s">
        <v>730</v>
      </c>
      <c r="E9" s="116" t="s">
        <v>728</v>
      </c>
      <c r="F9" s="116" t="s">
        <v>729</v>
      </c>
      <c r="G9" s="116" t="s">
        <v>730</v>
      </c>
      <c r="H9" s="116" t="s">
        <v>728</v>
      </c>
      <c r="I9" s="116" t="s">
        <v>729</v>
      </c>
      <c r="J9" s="116" t="s">
        <v>730</v>
      </c>
      <c r="K9" s="116" t="s">
        <v>728</v>
      </c>
      <c r="L9" s="116" t="s">
        <v>729</v>
      </c>
      <c r="M9" s="116"/>
      <c r="N9" s="116"/>
      <c r="O9" s="116" t="s">
        <v>730</v>
      </c>
      <c r="P9" s="116" t="s">
        <v>728</v>
      </c>
      <c r="Q9" s="116" t="s">
        <v>729</v>
      </c>
      <c r="R9" s="116" t="s">
        <v>730</v>
      </c>
      <c r="S9" s="116" t="s">
        <v>728</v>
      </c>
      <c r="T9" s="116" t="s">
        <v>764</v>
      </c>
      <c r="U9" s="116" t="s">
        <v>729</v>
      </c>
      <c r="V9" s="116" t="s">
        <v>764</v>
      </c>
      <c r="W9" s="116" t="s">
        <v>730</v>
      </c>
      <c r="X9" s="116" t="s">
        <v>728</v>
      </c>
      <c r="Y9" s="134" t="s">
        <v>765</v>
      </c>
      <c r="Z9" s="116" t="s">
        <v>729</v>
      </c>
      <c r="AA9" s="134" t="s">
        <v>765</v>
      </c>
      <c r="AB9" s="116" t="s">
        <v>730</v>
      </c>
      <c r="AC9" s="58"/>
    </row>
    <row r="10" spans="1:29" ht="15" customHeight="1" x14ac:dyDescent="0.2">
      <c r="A10" s="55"/>
      <c r="B10" s="116"/>
      <c r="C10" s="116"/>
      <c r="D10" s="116"/>
      <c r="E10" s="116"/>
      <c r="F10" s="116"/>
      <c r="G10" s="116"/>
      <c r="H10" s="116"/>
      <c r="I10" s="116"/>
      <c r="J10" s="116"/>
      <c r="K10" s="116"/>
      <c r="L10" s="116" t="s">
        <v>731</v>
      </c>
      <c r="M10" s="116" t="s">
        <v>766</v>
      </c>
      <c r="N10" s="116" t="s">
        <v>767</v>
      </c>
      <c r="O10" s="116"/>
      <c r="P10" s="116"/>
      <c r="Q10" s="116"/>
      <c r="R10" s="116"/>
      <c r="S10" s="116"/>
      <c r="T10" s="116"/>
      <c r="U10" s="116"/>
      <c r="V10" s="116"/>
      <c r="W10" s="116"/>
      <c r="X10" s="116"/>
      <c r="Y10" s="116"/>
      <c r="Z10" s="116"/>
      <c r="AA10" s="116"/>
      <c r="AB10" s="116"/>
      <c r="AC10" s="58"/>
    </row>
    <row r="11" spans="1:29" ht="15" customHeight="1" x14ac:dyDescent="0.2">
      <c r="A11" s="55"/>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58"/>
    </row>
    <row r="12" spans="1:29" ht="15" customHeight="1" x14ac:dyDescent="0.2">
      <c r="A12" s="5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58"/>
    </row>
    <row r="13" spans="1:29" ht="15" customHeight="1" x14ac:dyDescent="0.2">
      <c r="A13" s="5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58"/>
    </row>
    <row r="14" spans="1:29" ht="15" customHeight="1" x14ac:dyDescent="0.2">
      <c r="A14" s="5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58"/>
    </row>
    <row r="15" spans="1:29" ht="15" customHeight="1" x14ac:dyDescent="0.2">
      <c r="A15" s="55"/>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58"/>
    </row>
    <row r="16" spans="1:29" s="30" customFormat="1" ht="15" customHeight="1" x14ac:dyDescent="0.2">
      <c r="A16" s="61"/>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9" t="s">
        <v>31</v>
      </c>
      <c r="X16" s="9" t="s">
        <v>32</v>
      </c>
      <c r="Y16" s="9" t="s">
        <v>33</v>
      </c>
      <c r="Z16" s="9" t="s">
        <v>34</v>
      </c>
      <c r="AA16" s="9" t="s">
        <v>35</v>
      </c>
      <c r="AB16" s="9" t="s">
        <v>36</v>
      </c>
      <c r="AC16" s="58"/>
    </row>
    <row r="17" spans="1:29" ht="15" customHeight="1" x14ac:dyDescent="0.2">
      <c r="A17" s="55"/>
      <c r="B17" s="2"/>
      <c r="C17" s="3"/>
      <c r="D17" s="3"/>
      <c r="E17" s="3"/>
      <c r="F17" s="3"/>
      <c r="G17" s="3"/>
      <c r="H17" s="3"/>
      <c r="I17" s="3"/>
      <c r="J17" s="3"/>
      <c r="K17" s="3"/>
      <c r="L17" s="3"/>
      <c r="M17" s="3"/>
      <c r="N17" s="3"/>
      <c r="O17" s="3"/>
      <c r="P17" s="3"/>
      <c r="Q17" s="3"/>
      <c r="R17" s="3"/>
      <c r="S17" s="3"/>
      <c r="T17" s="3"/>
      <c r="U17" s="3"/>
      <c r="V17" s="3"/>
      <c r="W17" s="3"/>
      <c r="X17" s="3"/>
      <c r="Y17" s="3"/>
      <c r="Z17" s="3"/>
      <c r="AA17" s="3"/>
      <c r="AB17" s="7"/>
      <c r="AC17" s="58"/>
    </row>
    <row r="18" spans="1:29" s="32" customFormat="1" ht="15" customHeight="1" x14ac:dyDescent="0.25">
      <c r="A18" s="55"/>
      <c r="B18" s="135" t="s">
        <v>735</v>
      </c>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7"/>
      <c r="AC18" s="55"/>
    </row>
    <row r="19" spans="1:29" s="22" customFormat="1" ht="15" customHeight="1" x14ac:dyDescent="0.2">
      <c r="A19" s="54"/>
      <c r="B19" s="23" t="s">
        <v>93</v>
      </c>
      <c r="C19" s="24" t="s">
        <v>94</v>
      </c>
      <c r="D19" s="24" t="s">
        <v>95</v>
      </c>
      <c r="E19" s="24" t="s">
        <v>163</v>
      </c>
      <c r="F19" s="24" t="s">
        <v>164</v>
      </c>
      <c r="G19" s="24" t="s">
        <v>165</v>
      </c>
      <c r="H19" s="24" t="s">
        <v>166</v>
      </c>
      <c r="I19" s="24" t="s">
        <v>167</v>
      </c>
      <c r="J19" s="24" t="s">
        <v>168</v>
      </c>
      <c r="K19" s="24" t="s">
        <v>169</v>
      </c>
      <c r="L19" s="24" t="s">
        <v>170</v>
      </c>
      <c r="M19" s="24" t="s">
        <v>647</v>
      </c>
      <c r="N19" s="24" t="s">
        <v>648</v>
      </c>
      <c r="O19" s="24" t="s">
        <v>171</v>
      </c>
      <c r="P19" s="24" t="s">
        <v>172</v>
      </c>
      <c r="Q19" s="24" t="s">
        <v>173</v>
      </c>
      <c r="R19" s="24" t="s">
        <v>174</v>
      </c>
      <c r="S19" s="24" t="s">
        <v>175</v>
      </c>
      <c r="T19" s="24" t="s">
        <v>176</v>
      </c>
      <c r="U19" s="24" t="s">
        <v>177</v>
      </c>
      <c r="V19" s="24" t="s">
        <v>178</v>
      </c>
      <c r="W19" s="24" t="s">
        <v>179</v>
      </c>
      <c r="X19" s="24" t="s">
        <v>180</v>
      </c>
      <c r="Y19" s="24" t="s">
        <v>181</v>
      </c>
      <c r="Z19" s="24" t="s">
        <v>182</v>
      </c>
      <c r="AA19" s="24" t="s">
        <v>183</v>
      </c>
      <c r="AB19" s="25" t="s">
        <v>184</v>
      </c>
      <c r="AC19" s="57" t="s">
        <v>63</v>
      </c>
    </row>
    <row r="20" spans="1:29" s="41" customFormat="1" ht="15" customHeight="1" x14ac:dyDescent="0.25">
      <c r="A20" s="55">
        <v>2022</v>
      </c>
      <c r="B20" s="96">
        <v>419691</v>
      </c>
      <c r="C20" s="96">
        <v>451726</v>
      </c>
      <c r="D20" s="98">
        <v>-32035</v>
      </c>
      <c r="E20" s="96">
        <v>14745</v>
      </c>
      <c r="F20" s="96">
        <v>6960</v>
      </c>
      <c r="G20" s="98">
        <v>7785</v>
      </c>
      <c r="H20" s="96">
        <v>107595</v>
      </c>
      <c r="I20" s="96">
        <v>118077</v>
      </c>
      <c r="J20" s="98">
        <v>-10481</v>
      </c>
      <c r="K20" s="96">
        <v>30258</v>
      </c>
      <c r="L20" s="96">
        <v>85204</v>
      </c>
      <c r="M20" s="96">
        <v>6498</v>
      </c>
      <c r="N20" s="96">
        <v>78706</v>
      </c>
      <c r="O20" s="98">
        <v>-54946</v>
      </c>
      <c r="P20" s="96">
        <v>16475</v>
      </c>
      <c r="Q20" s="96">
        <v>10134</v>
      </c>
      <c r="R20" s="98">
        <v>6340</v>
      </c>
      <c r="S20" s="96">
        <v>32645</v>
      </c>
      <c r="T20" s="96">
        <v>9398</v>
      </c>
      <c r="U20" s="96">
        <v>23530</v>
      </c>
      <c r="V20" s="96">
        <v>5105</v>
      </c>
      <c r="W20" s="98">
        <v>9115</v>
      </c>
      <c r="X20" s="96">
        <v>50208</v>
      </c>
      <c r="Y20" s="96">
        <v>25371</v>
      </c>
      <c r="Z20" s="96">
        <v>20271</v>
      </c>
      <c r="AA20" s="96">
        <v>5410</v>
      </c>
      <c r="AB20" s="98">
        <v>29937</v>
      </c>
      <c r="AC20" s="55">
        <f>A20</f>
        <v>2022</v>
      </c>
    </row>
    <row r="21" spans="1:29" s="41" customFormat="1" ht="15" customHeight="1" x14ac:dyDescent="0.25">
      <c r="A21" s="55">
        <v>2023</v>
      </c>
      <c r="B21" s="96">
        <v>418631</v>
      </c>
      <c r="C21" s="96">
        <v>482069</v>
      </c>
      <c r="D21" s="98">
        <v>-63437</v>
      </c>
      <c r="E21" s="96">
        <v>14478</v>
      </c>
      <c r="F21" s="96">
        <v>7123</v>
      </c>
      <c r="G21" s="98">
        <v>7355</v>
      </c>
      <c r="H21" s="96">
        <v>88461</v>
      </c>
      <c r="I21" s="96">
        <v>98957</v>
      </c>
      <c r="J21" s="98">
        <v>-10495</v>
      </c>
      <c r="K21" s="96">
        <v>34993</v>
      </c>
      <c r="L21" s="96">
        <v>106767</v>
      </c>
      <c r="M21" s="96">
        <v>9076</v>
      </c>
      <c r="N21" s="96">
        <v>97691</v>
      </c>
      <c r="O21" s="98">
        <v>-71774</v>
      </c>
      <c r="P21" s="96">
        <v>18059</v>
      </c>
      <c r="Q21" s="96">
        <v>10841</v>
      </c>
      <c r="R21" s="98">
        <v>7218</v>
      </c>
      <c r="S21" s="96">
        <v>35001</v>
      </c>
      <c r="T21" s="96">
        <v>12089</v>
      </c>
      <c r="U21" s="96">
        <v>25589</v>
      </c>
      <c r="V21" s="96">
        <v>6893</v>
      </c>
      <c r="W21" s="98">
        <v>9412</v>
      </c>
      <c r="X21" s="96">
        <v>44513</v>
      </c>
      <c r="Y21" s="96">
        <v>19215</v>
      </c>
      <c r="Z21" s="96">
        <v>22829</v>
      </c>
      <c r="AA21" s="96">
        <v>7155</v>
      </c>
      <c r="AB21" s="98">
        <v>21684</v>
      </c>
      <c r="AC21" s="55">
        <f t="shared" ref="AC21:AC23" si="0">A21</f>
        <v>2023</v>
      </c>
    </row>
    <row r="22" spans="1:29" s="41" customFormat="1" ht="15" customHeight="1" x14ac:dyDescent="0.25">
      <c r="A22" s="55">
        <v>2024</v>
      </c>
      <c r="B22" s="96">
        <v>434477</v>
      </c>
      <c r="C22" s="96">
        <v>506077</v>
      </c>
      <c r="D22" s="98">
        <v>-71600</v>
      </c>
      <c r="E22" s="96">
        <v>13677</v>
      </c>
      <c r="F22" s="96">
        <v>7263</v>
      </c>
      <c r="G22" s="98">
        <v>6414</v>
      </c>
      <c r="H22" s="96">
        <v>90979</v>
      </c>
      <c r="I22" s="96">
        <v>101828</v>
      </c>
      <c r="J22" s="98">
        <v>-10849</v>
      </c>
      <c r="K22" s="96">
        <v>37055</v>
      </c>
      <c r="L22" s="96">
        <v>107890</v>
      </c>
      <c r="M22" s="96">
        <v>14677</v>
      </c>
      <c r="N22" s="96">
        <v>93213</v>
      </c>
      <c r="O22" s="98">
        <v>-70835</v>
      </c>
      <c r="P22" s="96">
        <v>19272</v>
      </c>
      <c r="Q22" s="96">
        <v>11656</v>
      </c>
      <c r="R22" s="98">
        <v>7616</v>
      </c>
      <c r="S22" s="96">
        <v>37046</v>
      </c>
      <c r="T22" s="96">
        <v>12834</v>
      </c>
      <c r="U22" s="96">
        <v>25917</v>
      </c>
      <c r="V22" s="96">
        <v>7334</v>
      </c>
      <c r="W22" s="98">
        <v>11129</v>
      </c>
      <c r="X22" s="96">
        <v>42361</v>
      </c>
      <c r="Y22" s="96">
        <v>16046</v>
      </c>
      <c r="Z22" s="96">
        <v>24535</v>
      </c>
      <c r="AA22" s="96">
        <v>7829</v>
      </c>
      <c r="AB22" s="98">
        <v>17826</v>
      </c>
      <c r="AC22" s="55">
        <f t="shared" si="0"/>
        <v>2024</v>
      </c>
    </row>
    <row r="23" spans="1:29" s="41" customFormat="1" ht="15" customHeight="1" x14ac:dyDescent="0.25">
      <c r="A23" s="55">
        <v>2025</v>
      </c>
      <c r="B23" s="96">
        <v>449310</v>
      </c>
      <c r="C23" s="96">
        <v>521921</v>
      </c>
      <c r="D23" s="98">
        <v>-72611</v>
      </c>
      <c r="E23" s="96">
        <v>13403</v>
      </c>
      <c r="F23" s="96">
        <v>6814</v>
      </c>
      <c r="G23" s="98">
        <v>6589</v>
      </c>
      <c r="H23" s="96">
        <v>89291</v>
      </c>
      <c r="I23" s="96">
        <v>100536</v>
      </c>
      <c r="J23" s="98">
        <v>-11245</v>
      </c>
      <c r="K23" s="96">
        <v>37453</v>
      </c>
      <c r="L23" s="96">
        <v>112042</v>
      </c>
      <c r="M23" s="96">
        <v>10212</v>
      </c>
      <c r="N23" s="96">
        <v>101829</v>
      </c>
      <c r="O23" s="98">
        <v>-74589</v>
      </c>
      <c r="P23" s="96">
        <v>20509</v>
      </c>
      <c r="Q23" s="96">
        <v>12402</v>
      </c>
      <c r="R23" s="98">
        <v>8108</v>
      </c>
      <c r="S23" s="96">
        <v>39702</v>
      </c>
      <c r="T23" s="96">
        <v>13556</v>
      </c>
      <c r="U23" s="96">
        <v>28175</v>
      </c>
      <c r="V23" s="96">
        <v>7113</v>
      </c>
      <c r="W23" s="98">
        <v>11527</v>
      </c>
      <c r="X23" s="96">
        <v>44545</v>
      </c>
      <c r="Y23" s="96" t="s">
        <v>709</v>
      </c>
      <c r="Z23" s="96">
        <v>26381</v>
      </c>
      <c r="AA23" s="96" t="s">
        <v>709</v>
      </c>
      <c r="AB23" s="98">
        <v>18165</v>
      </c>
      <c r="AC23" s="55">
        <f t="shared" si="0"/>
        <v>2025</v>
      </c>
    </row>
    <row r="24" spans="1:29" s="43" customFormat="1" ht="15" customHeight="1" x14ac:dyDescent="0.2">
      <c r="A24" s="55"/>
      <c r="B24" s="50"/>
      <c r="C24" s="51"/>
      <c r="D24" s="35"/>
      <c r="E24" s="51"/>
      <c r="F24" s="51"/>
      <c r="G24" s="35"/>
      <c r="H24" s="51"/>
      <c r="I24" s="51"/>
      <c r="J24" s="35"/>
      <c r="K24" s="51"/>
      <c r="L24" s="51"/>
      <c r="M24" s="51"/>
      <c r="N24" s="51"/>
      <c r="O24" s="35"/>
      <c r="P24" s="51"/>
      <c r="Q24" s="51"/>
      <c r="R24" s="35"/>
      <c r="S24" s="51"/>
      <c r="T24" s="51"/>
      <c r="U24" s="51"/>
      <c r="V24" s="51"/>
      <c r="W24" s="35"/>
      <c r="X24" s="51"/>
      <c r="Y24" s="51"/>
      <c r="Z24" s="51"/>
      <c r="AA24" s="51"/>
      <c r="AB24" s="42"/>
      <c r="AC24" s="55"/>
    </row>
    <row r="25" spans="1:29" s="32" customFormat="1" ht="15" customHeight="1" x14ac:dyDescent="0.25">
      <c r="A25" s="55"/>
      <c r="B25" s="135" t="s">
        <v>736</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7"/>
      <c r="AC25" s="55"/>
    </row>
    <row r="26" spans="1:29" s="22" customFormat="1" ht="15" customHeight="1" x14ac:dyDescent="0.2">
      <c r="A26" s="54"/>
      <c r="B26" s="23"/>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5"/>
      <c r="AC26" s="55"/>
    </row>
    <row r="27" spans="1:29" s="41" customFormat="1" ht="15" customHeight="1" x14ac:dyDescent="0.25">
      <c r="A27" s="55">
        <f>A20</f>
        <v>2022</v>
      </c>
      <c r="B27" s="98">
        <f t="shared" ref="B27:AB27" si="1">IF(B20="-",B34,IF(B34="-",-B20,IF(AND(B20="-",B34="-"),"-",IF(B34=B20,"-",IF(OR(B20=".",B34="."),".",B34-B20)))))</f>
        <v>182</v>
      </c>
      <c r="C27" s="98">
        <f t="shared" si="1"/>
        <v>1869</v>
      </c>
      <c r="D27" s="98">
        <f t="shared" si="1"/>
        <v>-1687</v>
      </c>
      <c r="E27" s="98">
        <f t="shared" si="1"/>
        <v>81</v>
      </c>
      <c r="F27" s="98">
        <f t="shared" si="1"/>
        <v>141</v>
      </c>
      <c r="G27" s="98">
        <f t="shared" si="1"/>
        <v>-60</v>
      </c>
      <c r="H27" s="98">
        <f t="shared" si="1"/>
        <v>97</v>
      </c>
      <c r="I27" s="98">
        <f t="shared" si="1"/>
        <v>132</v>
      </c>
      <c r="J27" s="98">
        <f t="shared" si="1"/>
        <v>-36</v>
      </c>
      <c r="K27" s="98">
        <f t="shared" si="1"/>
        <v>-425</v>
      </c>
      <c r="L27" s="98" t="str">
        <f t="shared" si="1"/>
        <v>-</v>
      </c>
      <c r="M27" s="98" t="str">
        <f t="shared" si="1"/>
        <v>-</v>
      </c>
      <c r="N27" s="98" t="str">
        <f t="shared" si="1"/>
        <v>-</v>
      </c>
      <c r="O27" s="98">
        <f t="shared" si="1"/>
        <v>-425</v>
      </c>
      <c r="P27" s="98">
        <f t="shared" si="1"/>
        <v>21</v>
      </c>
      <c r="Q27" s="98">
        <f t="shared" si="1"/>
        <v>-1</v>
      </c>
      <c r="R27" s="98">
        <f t="shared" si="1"/>
        <v>23</v>
      </c>
      <c r="S27" s="98">
        <f t="shared" si="1"/>
        <v>11</v>
      </c>
      <c r="T27" s="98" t="str">
        <f t="shared" si="1"/>
        <v>-</v>
      </c>
      <c r="U27" s="98">
        <f t="shared" si="1"/>
        <v>12</v>
      </c>
      <c r="V27" s="98">
        <f t="shared" si="1"/>
        <v>41</v>
      </c>
      <c r="W27" s="98">
        <f t="shared" si="1"/>
        <v>-1</v>
      </c>
      <c r="X27" s="98">
        <f t="shared" si="1"/>
        <v>-251</v>
      </c>
      <c r="Y27" s="98">
        <f t="shared" si="1"/>
        <v>264</v>
      </c>
      <c r="Z27" s="98">
        <f t="shared" si="1"/>
        <v>197</v>
      </c>
      <c r="AA27" s="98">
        <f t="shared" si="1"/>
        <v>261</v>
      </c>
      <c r="AB27" s="98">
        <f t="shared" si="1"/>
        <v>-447</v>
      </c>
      <c r="AC27" s="55">
        <f t="shared" ref="AC27:AC37" si="2">A27</f>
        <v>2022</v>
      </c>
    </row>
    <row r="28" spans="1:29" s="41" customFormat="1" ht="15" customHeight="1" x14ac:dyDescent="0.25">
      <c r="A28" s="55">
        <f>A21</f>
        <v>2023</v>
      </c>
      <c r="B28" s="98">
        <f t="shared" ref="B28:AB28" si="3">IF(B21="-",B35,IF(B35="-",-B21,IF(AND(B21="-",B35="-"),"-",IF(B35=B21,"-",IF(OR(B21=".",B35="."),".",B35-B21)))))</f>
        <v>6042</v>
      </c>
      <c r="C28" s="98">
        <f t="shared" si="3"/>
        <v>3543</v>
      </c>
      <c r="D28" s="98">
        <f t="shared" si="3"/>
        <v>2498</v>
      </c>
      <c r="E28" s="98">
        <f t="shared" si="3"/>
        <v>-38</v>
      </c>
      <c r="F28" s="98">
        <f t="shared" si="3"/>
        <v>10</v>
      </c>
      <c r="G28" s="98">
        <f t="shared" si="3"/>
        <v>-47</v>
      </c>
      <c r="H28" s="98">
        <f t="shared" si="3"/>
        <v>137</v>
      </c>
      <c r="I28" s="98">
        <f t="shared" si="3"/>
        <v>114</v>
      </c>
      <c r="J28" s="98">
        <f t="shared" si="3"/>
        <v>22</v>
      </c>
      <c r="K28" s="98">
        <f t="shared" si="3"/>
        <v>-26</v>
      </c>
      <c r="L28" s="98" t="str">
        <f t="shared" si="3"/>
        <v>-</v>
      </c>
      <c r="M28" s="98" t="str">
        <f t="shared" si="3"/>
        <v>-</v>
      </c>
      <c r="N28" s="98" t="str">
        <f t="shared" si="3"/>
        <v>-</v>
      </c>
      <c r="O28" s="98">
        <f t="shared" si="3"/>
        <v>-26</v>
      </c>
      <c r="P28" s="98">
        <f t="shared" si="3"/>
        <v>3934</v>
      </c>
      <c r="Q28" s="98">
        <f t="shared" si="3"/>
        <v>1758</v>
      </c>
      <c r="R28" s="98">
        <f t="shared" si="3"/>
        <v>2176</v>
      </c>
      <c r="S28" s="98">
        <f t="shared" si="3"/>
        <v>310</v>
      </c>
      <c r="T28" s="98">
        <f t="shared" si="3"/>
        <v>2</v>
      </c>
      <c r="U28" s="98">
        <f t="shared" si="3"/>
        <v>299</v>
      </c>
      <c r="V28" s="98">
        <f t="shared" si="3"/>
        <v>289</v>
      </c>
      <c r="W28" s="98">
        <f t="shared" si="3"/>
        <v>11</v>
      </c>
      <c r="X28" s="98">
        <f t="shared" si="3"/>
        <v>-59</v>
      </c>
      <c r="Y28" s="98">
        <f t="shared" si="3"/>
        <v>-14</v>
      </c>
      <c r="Z28" s="98">
        <f t="shared" si="3"/>
        <v>-34</v>
      </c>
      <c r="AA28" s="98">
        <f t="shared" si="3"/>
        <v>11</v>
      </c>
      <c r="AB28" s="98">
        <f t="shared" si="3"/>
        <v>-26</v>
      </c>
      <c r="AC28" s="55">
        <f t="shared" ref="AC28:AC30" si="4">A28</f>
        <v>2023</v>
      </c>
    </row>
    <row r="29" spans="1:29" s="41" customFormat="1" ht="15" customHeight="1" x14ac:dyDescent="0.25">
      <c r="A29" s="55">
        <f>A22</f>
        <v>2024</v>
      </c>
      <c r="B29" s="98">
        <f t="shared" ref="B29:AB29" si="5">IF(B22="-",B36,IF(B36="-",-B22,IF(AND(B22="-",B36="-"),"-",IF(B36=B22,"-",IF(OR(B22=".",B36="."),".",B36-B22)))))</f>
        <v>14135</v>
      </c>
      <c r="C29" s="98">
        <f t="shared" si="5"/>
        <v>13193</v>
      </c>
      <c r="D29" s="98">
        <f t="shared" si="5"/>
        <v>942</v>
      </c>
      <c r="E29" s="98">
        <f t="shared" si="5"/>
        <v>288</v>
      </c>
      <c r="F29" s="98">
        <f t="shared" si="5"/>
        <v>113</v>
      </c>
      <c r="G29" s="98">
        <f t="shared" si="5"/>
        <v>174</v>
      </c>
      <c r="H29" s="98">
        <f t="shared" si="5"/>
        <v>1670</v>
      </c>
      <c r="I29" s="98">
        <f t="shared" si="5"/>
        <v>-820</v>
      </c>
      <c r="J29" s="98">
        <f t="shared" si="5"/>
        <v>2490</v>
      </c>
      <c r="K29" s="98">
        <f t="shared" si="5"/>
        <v>931</v>
      </c>
      <c r="L29" s="98">
        <f t="shared" si="5"/>
        <v>7476</v>
      </c>
      <c r="M29" s="98">
        <f t="shared" si="5"/>
        <v>-546</v>
      </c>
      <c r="N29" s="98">
        <f t="shared" si="5"/>
        <v>8022</v>
      </c>
      <c r="O29" s="98">
        <f t="shared" si="5"/>
        <v>-6546</v>
      </c>
      <c r="P29" s="98">
        <f t="shared" si="5"/>
        <v>4252</v>
      </c>
      <c r="Q29" s="98">
        <f t="shared" si="5"/>
        <v>2836</v>
      </c>
      <c r="R29" s="98">
        <f t="shared" si="5"/>
        <v>1417</v>
      </c>
      <c r="S29" s="98">
        <f t="shared" si="5"/>
        <v>310</v>
      </c>
      <c r="T29" s="98">
        <f t="shared" si="5"/>
        <v>-97</v>
      </c>
      <c r="U29" s="98">
        <f t="shared" si="5"/>
        <v>155</v>
      </c>
      <c r="V29" s="98">
        <f t="shared" si="5"/>
        <v>-169</v>
      </c>
      <c r="W29" s="98">
        <f t="shared" si="5"/>
        <v>155</v>
      </c>
      <c r="X29" s="98">
        <f t="shared" si="5"/>
        <v>574</v>
      </c>
      <c r="Y29" s="98">
        <f t="shared" si="5"/>
        <v>426</v>
      </c>
      <c r="Z29" s="98">
        <f t="shared" si="5"/>
        <v>22</v>
      </c>
      <c r="AA29" s="98">
        <f t="shared" si="5"/>
        <v>87</v>
      </c>
      <c r="AB29" s="98">
        <f t="shared" si="5"/>
        <v>552</v>
      </c>
      <c r="AC29" s="55">
        <f t="shared" si="4"/>
        <v>2024</v>
      </c>
    </row>
    <row r="30" spans="1:29" s="41" customFormat="1" ht="15" customHeight="1" x14ac:dyDescent="0.25">
      <c r="A30" s="55">
        <f>A23</f>
        <v>2025</v>
      </c>
      <c r="B30" s="98">
        <f t="shared" ref="B30:AB30" si="6">IF(B23="-",B37,IF(B37="-",-B23,IF(AND(B23="-",B37="-"),"-",IF(B37=B23,"-",IF(OR(B23=".",B37="."),".",B37-B23)))))</f>
        <v>9009</v>
      </c>
      <c r="C30" s="98">
        <f t="shared" si="6"/>
        <v>9918</v>
      </c>
      <c r="D30" s="98">
        <f t="shared" si="6"/>
        <v>-909</v>
      </c>
      <c r="E30" s="98">
        <f t="shared" si="6"/>
        <v>29</v>
      </c>
      <c r="F30" s="98">
        <f t="shared" si="6"/>
        <v>213</v>
      </c>
      <c r="G30" s="98">
        <f t="shared" si="6"/>
        <v>-183</v>
      </c>
      <c r="H30" s="98">
        <f t="shared" si="6"/>
        <v>953</v>
      </c>
      <c r="I30" s="98">
        <f t="shared" si="6"/>
        <v>118</v>
      </c>
      <c r="J30" s="98">
        <f t="shared" si="6"/>
        <v>835</v>
      </c>
      <c r="K30" s="98">
        <f t="shared" si="6"/>
        <v>319</v>
      </c>
      <c r="L30" s="98">
        <f t="shared" si="6"/>
        <v>3767</v>
      </c>
      <c r="M30" s="98">
        <f t="shared" si="6"/>
        <v>5569</v>
      </c>
      <c r="N30" s="98">
        <f t="shared" si="6"/>
        <v>-1801</v>
      </c>
      <c r="O30" s="98">
        <f t="shared" si="6"/>
        <v>-3448</v>
      </c>
      <c r="P30" s="98">
        <f t="shared" si="6"/>
        <v>4318</v>
      </c>
      <c r="Q30" s="98">
        <f t="shared" si="6"/>
        <v>2928</v>
      </c>
      <c r="R30" s="98">
        <f t="shared" si="6"/>
        <v>1388</v>
      </c>
      <c r="S30" s="98">
        <f t="shared" si="6"/>
        <v>-327</v>
      </c>
      <c r="T30" s="98">
        <f t="shared" si="6"/>
        <v>-1048</v>
      </c>
      <c r="U30" s="98">
        <f t="shared" si="6"/>
        <v>557</v>
      </c>
      <c r="V30" s="98">
        <f t="shared" si="6"/>
        <v>131</v>
      </c>
      <c r="W30" s="98">
        <f t="shared" si="6"/>
        <v>-884</v>
      </c>
      <c r="X30" s="98">
        <f t="shared" si="6"/>
        <v>-58</v>
      </c>
      <c r="Y30" s="98" t="str">
        <f t="shared" si="6"/>
        <v>-</v>
      </c>
      <c r="Z30" s="98">
        <f t="shared" si="6"/>
        <v>224</v>
      </c>
      <c r="AA30" s="98" t="str">
        <f t="shared" si="6"/>
        <v>-</v>
      </c>
      <c r="AB30" s="98">
        <f t="shared" si="6"/>
        <v>-283</v>
      </c>
      <c r="AC30" s="55">
        <f t="shared" si="4"/>
        <v>2025</v>
      </c>
    </row>
    <row r="31" spans="1:29"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42"/>
      <c r="AC31" s="55"/>
    </row>
    <row r="32" spans="1:29" s="32" customFormat="1" ht="15" customHeight="1" x14ac:dyDescent="0.25">
      <c r="A32" s="55"/>
      <c r="B32" s="135" t="s">
        <v>737</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7"/>
      <c r="AC32" s="55"/>
    </row>
    <row r="33" spans="1:29" s="22" customFormat="1" ht="15" customHeight="1" x14ac:dyDescent="0.2">
      <c r="A33" s="54"/>
      <c r="B33" s="23" t="s">
        <v>68</v>
      </c>
      <c r="C33" s="24" t="s">
        <v>69</v>
      </c>
      <c r="D33" s="24" t="s">
        <v>70</v>
      </c>
      <c r="E33" s="24" t="s">
        <v>141</v>
      </c>
      <c r="F33" s="24" t="s">
        <v>142</v>
      </c>
      <c r="G33" s="24" t="s">
        <v>143</v>
      </c>
      <c r="H33" s="24" t="s">
        <v>144</v>
      </c>
      <c r="I33" s="24" t="s">
        <v>145</v>
      </c>
      <c r="J33" s="24" t="s">
        <v>146</v>
      </c>
      <c r="K33" s="24" t="s">
        <v>147</v>
      </c>
      <c r="L33" s="24" t="s">
        <v>148</v>
      </c>
      <c r="M33" s="24" t="s">
        <v>645</v>
      </c>
      <c r="N33" s="24" t="s">
        <v>646</v>
      </c>
      <c r="O33" s="24" t="s">
        <v>149</v>
      </c>
      <c r="P33" s="24" t="s">
        <v>150</v>
      </c>
      <c r="Q33" s="24" t="s">
        <v>151</v>
      </c>
      <c r="R33" s="24" t="s">
        <v>152</v>
      </c>
      <c r="S33" s="24" t="s">
        <v>153</v>
      </c>
      <c r="T33" s="24" t="s">
        <v>154</v>
      </c>
      <c r="U33" s="24" t="s">
        <v>155</v>
      </c>
      <c r="V33" s="24" t="s">
        <v>156</v>
      </c>
      <c r="W33" s="24" t="s">
        <v>157</v>
      </c>
      <c r="X33" s="24" t="s">
        <v>158</v>
      </c>
      <c r="Y33" s="24" t="s">
        <v>159</v>
      </c>
      <c r="Z33" s="24" t="s">
        <v>160</v>
      </c>
      <c r="AA33" s="24" t="s">
        <v>161</v>
      </c>
      <c r="AB33" s="25" t="s">
        <v>162</v>
      </c>
      <c r="AC33" s="54" t="s">
        <v>63</v>
      </c>
    </row>
    <row r="34" spans="1:29" s="41" customFormat="1" ht="15" customHeight="1" x14ac:dyDescent="0.25">
      <c r="A34" s="55">
        <v>2022</v>
      </c>
      <c r="B34" s="96">
        <v>419873</v>
      </c>
      <c r="C34" s="96">
        <v>453595</v>
      </c>
      <c r="D34" s="98">
        <v>-33722</v>
      </c>
      <c r="E34" s="96">
        <v>14826</v>
      </c>
      <c r="F34" s="96">
        <v>7101</v>
      </c>
      <c r="G34" s="98">
        <v>7725</v>
      </c>
      <c r="H34" s="96">
        <v>107692</v>
      </c>
      <c r="I34" s="96">
        <v>118209</v>
      </c>
      <c r="J34" s="98">
        <v>-10517</v>
      </c>
      <c r="K34" s="96">
        <v>29833</v>
      </c>
      <c r="L34" s="96">
        <v>85204</v>
      </c>
      <c r="M34" s="96">
        <v>6498</v>
      </c>
      <c r="N34" s="96">
        <v>78706</v>
      </c>
      <c r="O34" s="98">
        <v>-55371</v>
      </c>
      <c r="P34" s="96">
        <v>16496</v>
      </c>
      <c r="Q34" s="96">
        <v>10133</v>
      </c>
      <c r="R34" s="98">
        <v>6363</v>
      </c>
      <c r="S34" s="96">
        <v>32656</v>
      </c>
      <c r="T34" s="96">
        <v>9398</v>
      </c>
      <c r="U34" s="96">
        <v>23542</v>
      </c>
      <c r="V34" s="96">
        <v>5146</v>
      </c>
      <c r="W34" s="98">
        <v>9114</v>
      </c>
      <c r="X34" s="96">
        <v>49957</v>
      </c>
      <c r="Y34" s="96">
        <v>25635</v>
      </c>
      <c r="Z34" s="96">
        <v>20468</v>
      </c>
      <c r="AA34" s="96">
        <v>5671</v>
      </c>
      <c r="AB34" s="98">
        <v>29490</v>
      </c>
      <c r="AC34" s="55">
        <f t="shared" si="2"/>
        <v>2022</v>
      </c>
    </row>
    <row r="35" spans="1:29" s="41" customFormat="1" ht="15" customHeight="1" x14ac:dyDescent="0.25">
      <c r="A35" s="55">
        <v>2023</v>
      </c>
      <c r="B35" s="96">
        <v>424673</v>
      </c>
      <c r="C35" s="96">
        <v>485612</v>
      </c>
      <c r="D35" s="98">
        <v>-60939</v>
      </c>
      <c r="E35" s="96">
        <v>14440</v>
      </c>
      <c r="F35" s="96">
        <v>7133</v>
      </c>
      <c r="G35" s="98">
        <v>7308</v>
      </c>
      <c r="H35" s="96">
        <v>88598</v>
      </c>
      <c r="I35" s="96">
        <v>99071</v>
      </c>
      <c r="J35" s="98">
        <v>-10473</v>
      </c>
      <c r="K35" s="96">
        <v>34967</v>
      </c>
      <c r="L35" s="96">
        <v>106767</v>
      </c>
      <c r="M35" s="96">
        <v>9076</v>
      </c>
      <c r="N35" s="96">
        <v>97691</v>
      </c>
      <c r="O35" s="98">
        <v>-71800</v>
      </c>
      <c r="P35" s="96">
        <v>21993</v>
      </c>
      <c r="Q35" s="96">
        <v>12599</v>
      </c>
      <c r="R35" s="98">
        <v>9394</v>
      </c>
      <c r="S35" s="96">
        <v>35311</v>
      </c>
      <c r="T35" s="96">
        <v>12091</v>
      </c>
      <c r="U35" s="96">
        <v>25888</v>
      </c>
      <c r="V35" s="96">
        <v>7182</v>
      </c>
      <c r="W35" s="98">
        <v>9423</v>
      </c>
      <c r="X35" s="96">
        <v>44454</v>
      </c>
      <c r="Y35" s="96">
        <v>19201</v>
      </c>
      <c r="Z35" s="96">
        <v>22795</v>
      </c>
      <c r="AA35" s="96">
        <v>7166</v>
      </c>
      <c r="AB35" s="98">
        <v>21658</v>
      </c>
      <c r="AC35" s="55">
        <f t="shared" si="2"/>
        <v>2023</v>
      </c>
    </row>
    <row r="36" spans="1:29" s="41" customFormat="1" ht="15" customHeight="1" x14ac:dyDescent="0.25">
      <c r="A36" s="55">
        <v>2024</v>
      </c>
      <c r="B36" s="96">
        <v>448612</v>
      </c>
      <c r="C36" s="96">
        <v>519270</v>
      </c>
      <c r="D36" s="98">
        <v>-70658</v>
      </c>
      <c r="E36" s="96">
        <v>13965</v>
      </c>
      <c r="F36" s="96">
        <v>7376</v>
      </c>
      <c r="G36" s="98">
        <v>6588</v>
      </c>
      <c r="H36" s="96">
        <v>92649</v>
      </c>
      <c r="I36" s="96">
        <v>101008</v>
      </c>
      <c r="J36" s="98">
        <v>-8359</v>
      </c>
      <c r="K36" s="96">
        <v>37986</v>
      </c>
      <c r="L36" s="96">
        <v>115366</v>
      </c>
      <c r="M36" s="96">
        <v>14131</v>
      </c>
      <c r="N36" s="96">
        <v>101235</v>
      </c>
      <c r="O36" s="98">
        <v>-77381</v>
      </c>
      <c r="P36" s="96">
        <v>23524</v>
      </c>
      <c r="Q36" s="96">
        <v>14492</v>
      </c>
      <c r="R36" s="98">
        <v>9033</v>
      </c>
      <c r="S36" s="96">
        <v>37356</v>
      </c>
      <c r="T36" s="96">
        <v>12737</v>
      </c>
      <c r="U36" s="96">
        <v>26072</v>
      </c>
      <c r="V36" s="96">
        <v>7165</v>
      </c>
      <c r="W36" s="98">
        <v>11284</v>
      </c>
      <c r="X36" s="96">
        <v>42935</v>
      </c>
      <c r="Y36" s="96">
        <v>16472</v>
      </c>
      <c r="Z36" s="96">
        <v>24557</v>
      </c>
      <c r="AA36" s="96">
        <v>7916</v>
      </c>
      <c r="AB36" s="98">
        <v>18378</v>
      </c>
      <c r="AC36" s="55">
        <f t="shared" si="2"/>
        <v>2024</v>
      </c>
    </row>
    <row r="37" spans="1:29" s="41" customFormat="1" ht="15" customHeight="1" x14ac:dyDescent="0.25">
      <c r="A37" s="55">
        <v>2025</v>
      </c>
      <c r="B37" s="96">
        <v>458319</v>
      </c>
      <c r="C37" s="96">
        <v>531839</v>
      </c>
      <c r="D37" s="98">
        <v>-73520</v>
      </c>
      <c r="E37" s="96">
        <v>13432</v>
      </c>
      <c r="F37" s="96">
        <v>7027</v>
      </c>
      <c r="G37" s="98">
        <v>6406</v>
      </c>
      <c r="H37" s="96">
        <v>90244</v>
      </c>
      <c r="I37" s="96">
        <v>100654</v>
      </c>
      <c r="J37" s="98">
        <v>-10410</v>
      </c>
      <c r="K37" s="96">
        <v>37772</v>
      </c>
      <c r="L37" s="96">
        <v>115809</v>
      </c>
      <c r="M37" s="96">
        <v>15781</v>
      </c>
      <c r="N37" s="96">
        <v>100028</v>
      </c>
      <c r="O37" s="98">
        <v>-78037</v>
      </c>
      <c r="P37" s="96">
        <v>24827</v>
      </c>
      <c r="Q37" s="96">
        <v>15330</v>
      </c>
      <c r="R37" s="98">
        <v>9496</v>
      </c>
      <c r="S37" s="96">
        <v>39375</v>
      </c>
      <c r="T37" s="96">
        <v>12508</v>
      </c>
      <c r="U37" s="96">
        <v>28732</v>
      </c>
      <c r="V37" s="96">
        <v>7244</v>
      </c>
      <c r="W37" s="98">
        <v>10643</v>
      </c>
      <c r="X37" s="96">
        <v>44487</v>
      </c>
      <c r="Y37" s="96" t="s">
        <v>709</v>
      </c>
      <c r="Z37" s="96">
        <v>26605</v>
      </c>
      <c r="AA37" s="96" t="s">
        <v>709</v>
      </c>
      <c r="AB37" s="98">
        <v>17882</v>
      </c>
      <c r="AC37" s="55">
        <f t="shared" si="2"/>
        <v>2025</v>
      </c>
    </row>
    <row r="38" spans="1:29" ht="15" customHeight="1" x14ac:dyDescent="0.2">
      <c r="A38" s="55"/>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58"/>
    </row>
    <row r="39" spans="1:29" s="21" customFormat="1" ht="50.1" customHeight="1" x14ac:dyDescent="0.25">
      <c r="A39" s="55"/>
      <c r="B39" s="111" t="s">
        <v>768</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62"/>
    </row>
    <row r="40" spans="1:29" ht="15" customHeight="1" x14ac:dyDescent="0.2">
      <c r="A40" s="55"/>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58"/>
    </row>
  </sheetData>
  <mergeCells count="39">
    <mergeCell ref="R9:R15"/>
    <mergeCell ref="B39:AB39"/>
    <mergeCell ref="I9:I15"/>
    <mergeCell ref="J9:J15"/>
    <mergeCell ref="L10:L15"/>
    <mergeCell ref="M10:M15"/>
    <mergeCell ref="N10:N15"/>
    <mergeCell ref="H9:H15"/>
    <mergeCell ref="K9:K15"/>
    <mergeCell ref="B18:AB18"/>
    <mergeCell ref="B25:AB25"/>
    <mergeCell ref="B32:AB32"/>
    <mergeCell ref="F9:F15"/>
    <mergeCell ref="P8:R8"/>
    <mergeCell ref="P9:P15"/>
    <mergeCell ref="S8:W8"/>
    <mergeCell ref="X8:AB8"/>
    <mergeCell ref="O9:O15"/>
    <mergeCell ref="S9:S15"/>
    <mergeCell ref="T9:T15"/>
    <mergeCell ref="U9:U15"/>
    <mergeCell ref="V9:V15"/>
    <mergeCell ref="W9:W15"/>
    <mergeCell ref="X9:X15"/>
    <mergeCell ref="Y9:Y15"/>
    <mergeCell ref="Z9:Z15"/>
    <mergeCell ref="AB9:AB15"/>
    <mergeCell ref="AA9:AA15"/>
    <mergeCell ref="Q9:Q15"/>
    <mergeCell ref="B8:D8"/>
    <mergeCell ref="G9:G15"/>
    <mergeCell ref="K8:O8"/>
    <mergeCell ref="E8:G8"/>
    <mergeCell ref="H8:J8"/>
    <mergeCell ref="L9:N9"/>
    <mergeCell ref="B9:B15"/>
    <mergeCell ref="C9:C15"/>
    <mergeCell ref="D9:D15"/>
    <mergeCell ref="E9:E15"/>
  </mergeCells>
  <conditionalFormatting sqref="A18:B18">
    <cfRule type="expression" dxfId="135" priority="4">
      <formula>SEARCH("___",#REF!)</formula>
    </cfRule>
  </conditionalFormatting>
  <conditionalFormatting sqref="A25:B25">
    <cfRule type="expression" dxfId="134" priority="3">
      <formula>SEARCH("___",#REF!)</formula>
    </cfRule>
  </conditionalFormatting>
  <conditionalFormatting sqref="A32:B32">
    <cfRule type="expression" dxfId="133" priority="2">
      <formula>SEARCH("___",#REF!)</formula>
    </cfRule>
  </conditionalFormatting>
  <conditionalFormatting sqref="A39:B39">
    <cfRule type="expression" dxfId="132" priority="1">
      <formula>SEARCH("___",#REF!)</formula>
    </cfRule>
  </conditionalFormatting>
  <conditionalFormatting sqref="A1:XFD4 A5:A15 AC8:XFD15 A16:XFD17 AC18:XFD18 A19:XFD23 A24:AB24 AC24:XFD37 A26:AB31 A33:AB37 A38:XFD38">
    <cfRule type="expression" dxfId="131" priority="26">
      <formula>SEARCH("___",#REF!)</formula>
    </cfRule>
  </conditionalFormatting>
  <conditionalFormatting sqref="B8:K8 P8 S8:AB8">
    <cfRule type="expression" dxfId="130" priority="12">
      <formula>SEARCH("___",#REF!)</formula>
    </cfRule>
  </conditionalFormatting>
  <conditionalFormatting sqref="B9:AB15">
    <cfRule type="expression" dxfId="129" priority="5">
      <formula>SEARCH("___",#REF!)</formula>
    </cfRule>
  </conditionalFormatting>
  <conditionalFormatting sqref="B5:XFD7">
    <cfRule type="expression" dxfId="128" priority="13">
      <formula>SEARCH("___",#REF!)</formula>
    </cfRule>
  </conditionalFormatting>
  <conditionalFormatting sqref="AC39:XFD39">
    <cfRule type="expression" dxfId="127" priority="23">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19" customWidth="1"/>
    <col min="2" max="27" width="10.7109375" style="1" customWidth="1"/>
    <col min="28" max="28" width="7.7109375" style="18" customWidth="1"/>
    <col min="29" max="16384" width="11.42578125" style="1"/>
  </cols>
  <sheetData>
    <row r="1" spans="1:28"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3"/>
      <c r="Z1" s="83"/>
      <c r="AA1" s="83"/>
      <c r="AB1" s="84"/>
    </row>
    <row r="2" spans="1:28"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3"/>
      <c r="Y2" s="83"/>
      <c r="Z2" s="83"/>
      <c r="AA2" s="83"/>
      <c r="AB2" s="84"/>
    </row>
    <row r="3" spans="1:28"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3"/>
      <c r="Y3" s="83"/>
      <c r="Z3" s="83"/>
      <c r="AA3" s="83"/>
      <c r="AB3" s="84"/>
    </row>
    <row r="4" spans="1:28"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3"/>
      <c r="Y4" s="83"/>
      <c r="Z4" s="83"/>
      <c r="AA4" s="83"/>
      <c r="AB4" s="84"/>
    </row>
    <row r="5" spans="1:28" s="91" customFormat="1" ht="15" customHeight="1" x14ac:dyDescent="0.2">
      <c r="A5" s="89"/>
      <c r="B5" s="78" t="s">
        <v>756</v>
      </c>
      <c r="C5" s="88"/>
      <c r="D5" s="88"/>
      <c r="E5" s="88"/>
      <c r="F5" s="88"/>
      <c r="G5" s="88"/>
      <c r="H5" s="88"/>
      <c r="I5" s="88"/>
      <c r="J5" s="88"/>
      <c r="K5" s="88"/>
      <c r="L5" s="88"/>
      <c r="M5" s="88"/>
      <c r="N5" s="88"/>
      <c r="O5" s="88"/>
      <c r="P5" s="88"/>
      <c r="Q5" s="88"/>
      <c r="R5" s="88"/>
      <c r="S5" s="88"/>
      <c r="T5" s="88"/>
      <c r="U5" s="88"/>
      <c r="V5" s="88"/>
      <c r="W5" s="88"/>
      <c r="X5" s="88"/>
      <c r="Y5" s="88"/>
      <c r="Z5" s="88"/>
      <c r="AA5" s="88"/>
      <c r="AB5" s="90"/>
    </row>
    <row r="6" spans="1:28"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3"/>
      <c r="Y6" s="83"/>
      <c r="Z6" s="83"/>
      <c r="AA6" s="83"/>
      <c r="AB6" s="84"/>
    </row>
    <row r="7" spans="1:28" ht="15" customHeight="1" x14ac:dyDescent="0.2">
      <c r="A7" s="55"/>
      <c r="B7" s="4" t="s">
        <v>712</v>
      </c>
      <c r="C7" s="4"/>
      <c r="D7" s="4"/>
      <c r="E7" s="4"/>
      <c r="F7" s="4"/>
      <c r="G7" s="4"/>
      <c r="H7" s="4"/>
      <c r="I7" s="4"/>
      <c r="J7" s="4"/>
      <c r="K7" s="4"/>
      <c r="L7" s="4"/>
      <c r="M7" s="4"/>
      <c r="N7" s="4"/>
      <c r="O7" s="4"/>
      <c r="P7" s="4"/>
      <c r="Q7" s="4"/>
      <c r="R7" s="4"/>
      <c r="S7" s="4"/>
      <c r="T7" s="4"/>
      <c r="U7" s="4"/>
      <c r="V7" s="4"/>
      <c r="W7" s="4"/>
      <c r="X7" s="4"/>
      <c r="Y7" s="4"/>
      <c r="Z7" s="4"/>
      <c r="AA7" s="63" t="str">
        <f>M1_T1A!Z7</f>
        <v>Update: March 2026</v>
      </c>
      <c r="AB7" s="58"/>
    </row>
    <row r="8" spans="1:28" ht="15" customHeight="1" x14ac:dyDescent="0.2">
      <c r="A8" s="55"/>
      <c r="B8" s="146" t="s">
        <v>769</v>
      </c>
      <c r="C8" s="147"/>
      <c r="D8" s="148"/>
      <c r="E8" s="127" t="s">
        <v>770</v>
      </c>
      <c r="F8" s="127"/>
      <c r="G8" s="127"/>
      <c r="H8" s="127" t="s">
        <v>771</v>
      </c>
      <c r="I8" s="127"/>
      <c r="J8" s="127"/>
      <c r="K8" s="127"/>
      <c r="L8" s="127"/>
      <c r="M8" s="141" t="s">
        <v>772</v>
      </c>
      <c r="N8" s="142"/>
      <c r="O8" s="142"/>
      <c r="P8" s="142"/>
      <c r="Q8" s="142"/>
      <c r="R8" s="142"/>
      <c r="S8" s="142"/>
      <c r="T8" s="142"/>
      <c r="U8" s="143"/>
      <c r="V8" s="116" t="s">
        <v>917</v>
      </c>
      <c r="W8" s="116"/>
      <c r="X8" s="116"/>
      <c r="Y8" s="127" t="s">
        <v>916</v>
      </c>
      <c r="Z8" s="131"/>
      <c r="AA8" s="133"/>
      <c r="AB8" s="58"/>
    </row>
    <row r="9" spans="1:28" ht="15" customHeight="1" x14ac:dyDescent="0.2">
      <c r="A9" s="55"/>
      <c r="B9" s="144" t="s">
        <v>728</v>
      </c>
      <c r="C9" s="144" t="s">
        <v>776</v>
      </c>
      <c r="D9" s="144" t="s">
        <v>730</v>
      </c>
      <c r="E9" s="116" t="s">
        <v>773</v>
      </c>
      <c r="F9" s="116" t="s">
        <v>774</v>
      </c>
      <c r="G9" s="116" t="s">
        <v>730</v>
      </c>
      <c r="H9" s="116" t="s">
        <v>728</v>
      </c>
      <c r="I9" s="116" t="s">
        <v>775</v>
      </c>
      <c r="J9" s="116" t="s">
        <v>729</v>
      </c>
      <c r="K9" s="116" t="s">
        <v>775</v>
      </c>
      <c r="L9" s="116" t="s">
        <v>730</v>
      </c>
      <c r="M9" s="141" t="s">
        <v>728</v>
      </c>
      <c r="N9" s="142"/>
      <c r="O9" s="142"/>
      <c r="P9" s="143"/>
      <c r="Q9" s="127" t="s">
        <v>729</v>
      </c>
      <c r="R9" s="127"/>
      <c r="S9" s="127"/>
      <c r="T9" s="127"/>
      <c r="U9" s="116" t="s">
        <v>730</v>
      </c>
      <c r="V9" s="116"/>
      <c r="W9" s="116"/>
      <c r="X9" s="116"/>
      <c r="Y9" s="116" t="s">
        <v>728</v>
      </c>
      <c r="Z9" s="116" t="s">
        <v>729</v>
      </c>
      <c r="AA9" s="116" t="s">
        <v>730</v>
      </c>
      <c r="AB9" s="58"/>
    </row>
    <row r="10" spans="1:28" ht="15" customHeight="1" x14ac:dyDescent="0.2">
      <c r="A10" s="55"/>
      <c r="B10" s="145"/>
      <c r="C10" s="145"/>
      <c r="D10" s="145"/>
      <c r="E10" s="116"/>
      <c r="F10" s="116"/>
      <c r="G10" s="116"/>
      <c r="H10" s="116"/>
      <c r="I10" s="116"/>
      <c r="J10" s="116"/>
      <c r="K10" s="116"/>
      <c r="L10" s="116"/>
      <c r="M10" s="116" t="s">
        <v>731</v>
      </c>
      <c r="N10" s="116" t="s">
        <v>777</v>
      </c>
      <c r="O10" s="116" t="s">
        <v>778</v>
      </c>
      <c r="P10" s="116" t="s">
        <v>779</v>
      </c>
      <c r="Q10" s="116" t="s">
        <v>731</v>
      </c>
      <c r="R10" s="116" t="s">
        <v>777</v>
      </c>
      <c r="S10" s="116" t="s">
        <v>778</v>
      </c>
      <c r="T10" s="116" t="s">
        <v>779</v>
      </c>
      <c r="U10" s="116"/>
      <c r="V10" s="116" t="s">
        <v>728</v>
      </c>
      <c r="W10" s="144" t="s">
        <v>729</v>
      </c>
      <c r="X10" s="116" t="s">
        <v>730</v>
      </c>
      <c r="Y10" s="116"/>
      <c r="Z10" s="116"/>
      <c r="AA10" s="116"/>
      <c r="AB10" s="58"/>
    </row>
    <row r="11" spans="1:28" ht="15" customHeight="1" x14ac:dyDescent="0.2">
      <c r="A11" s="55"/>
      <c r="B11" s="145"/>
      <c r="C11" s="145"/>
      <c r="D11" s="145"/>
      <c r="E11" s="116"/>
      <c r="F11" s="116"/>
      <c r="G11" s="116"/>
      <c r="H11" s="116"/>
      <c r="I11" s="116"/>
      <c r="J11" s="116"/>
      <c r="K11" s="116"/>
      <c r="L11" s="116"/>
      <c r="M11" s="116"/>
      <c r="N11" s="116"/>
      <c r="O11" s="116"/>
      <c r="P11" s="116"/>
      <c r="Q11" s="116"/>
      <c r="R11" s="116"/>
      <c r="S11" s="116"/>
      <c r="T11" s="116"/>
      <c r="U11" s="116"/>
      <c r="V11" s="116"/>
      <c r="W11" s="145"/>
      <c r="X11" s="116"/>
      <c r="Y11" s="116"/>
      <c r="Z11" s="116"/>
      <c r="AA11" s="116"/>
      <c r="AB11" s="58"/>
    </row>
    <row r="12" spans="1:28" ht="15" customHeight="1" x14ac:dyDescent="0.2">
      <c r="A12" s="55"/>
      <c r="B12" s="145"/>
      <c r="C12" s="145"/>
      <c r="D12" s="145"/>
      <c r="E12" s="116"/>
      <c r="F12" s="116"/>
      <c r="G12" s="116"/>
      <c r="H12" s="116"/>
      <c r="I12" s="116"/>
      <c r="J12" s="116"/>
      <c r="K12" s="116"/>
      <c r="L12" s="116"/>
      <c r="M12" s="116"/>
      <c r="N12" s="116"/>
      <c r="O12" s="116"/>
      <c r="P12" s="116"/>
      <c r="Q12" s="116"/>
      <c r="R12" s="116"/>
      <c r="S12" s="116"/>
      <c r="T12" s="116"/>
      <c r="U12" s="116"/>
      <c r="V12" s="116"/>
      <c r="W12" s="145"/>
      <c r="X12" s="116"/>
      <c r="Y12" s="116"/>
      <c r="Z12" s="116"/>
      <c r="AA12" s="116"/>
      <c r="AB12" s="58"/>
    </row>
    <row r="13" spans="1:28" ht="15" customHeight="1" x14ac:dyDescent="0.2">
      <c r="A13" s="55"/>
      <c r="B13" s="145"/>
      <c r="C13" s="145"/>
      <c r="D13" s="145"/>
      <c r="E13" s="116"/>
      <c r="F13" s="116"/>
      <c r="G13" s="116"/>
      <c r="H13" s="116"/>
      <c r="I13" s="116"/>
      <c r="J13" s="116"/>
      <c r="K13" s="116"/>
      <c r="L13" s="116"/>
      <c r="M13" s="116"/>
      <c r="N13" s="116"/>
      <c r="O13" s="116"/>
      <c r="P13" s="116"/>
      <c r="Q13" s="116"/>
      <c r="R13" s="116"/>
      <c r="S13" s="116"/>
      <c r="T13" s="116"/>
      <c r="U13" s="116"/>
      <c r="V13" s="116"/>
      <c r="W13" s="145"/>
      <c r="X13" s="116"/>
      <c r="Y13" s="116"/>
      <c r="Z13" s="116"/>
      <c r="AA13" s="116"/>
      <c r="AB13" s="58"/>
    </row>
    <row r="14" spans="1:28" ht="15" customHeight="1" x14ac:dyDescent="0.2">
      <c r="A14" s="55"/>
      <c r="B14" s="145"/>
      <c r="C14" s="145"/>
      <c r="D14" s="145"/>
      <c r="E14" s="116"/>
      <c r="F14" s="116"/>
      <c r="G14" s="116"/>
      <c r="H14" s="116"/>
      <c r="I14" s="116"/>
      <c r="J14" s="116"/>
      <c r="K14" s="116"/>
      <c r="L14" s="116"/>
      <c r="M14" s="116"/>
      <c r="N14" s="116"/>
      <c r="O14" s="116"/>
      <c r="P14" s="116"/>
      <c r="Q14" s="116"/>
      <c r="R14" s="116"/>
      <c r="S14" s="116"/>
      <c r="T14" s="116"/>
      <c r="U14" s="116"/>
      <c r="V14" s="116"/>
      <c r="W14" s="145"/>
      <c r="X14" s="116"/>
      <c r="Y14" s="116"/>
      <c r="Z14" s="116"/>
      <c r="AA14" s="116"/>
      <c r="AB14" s="58"/>
    </row>
    <row r="15" spans="1:28" ht="15" customHeight="1" x14ac:dyDescent="0.2">
      <c r="A15" s="55"/>
      <c r="B15" s="134"/>
      <c r="C15" s="134"/>
      <c r="D15" s="134"/>
      <c r="E15" s="116"/>
      <c r="F15" s="116"/>
      <c r="G15" s="116"/>
      <c r="H15" s="116"/>
      <c r="I15" s="116"/>
      <c r="J15" s="116"/>
      <c r="K15" s="116"/>
      <c r="L15" s="116"/>
      <c r="M15" s="116"/>
      <c r="N15" s="116"/>
      <c r="O15" s="116"/>
      <c r="P15" s="116"/>
      <c r="Q15" s="116"/>
      <c r="R15" s="116"/>
      <c r="S15" s="116"/>
      <c r="T15" s="116"/>
      <c r="U15" s="116"/>
      <c r="V15" s="116"/>
      <c r="W15" s="134" t="s">
        <v>0</v>
      </c>
      <c r="X15" s="116" t="s">
        <v>1</v>
      </c>
      <c r="Y15" s="116"/>
      <c r="Z15" s="116"/>
      <c r="AA15" s="116"/>
      <c r="AB15" s="58"/>
    </row>
    <row r="16" spans="1:28" s="30" customFormat="1" ht="15" customHeight="1" x14ac:dyDescent="0.2">
      <c r="A16" s="61"/>
      <c r="B16" s="9" t="s">
        <v>37</v>
      </c>
      <c r="C16" s="9" t="s">
        <v>38</v>
      </c>
      <c r="D16" s="9" t="s">
        <v>39</v>
      </c>
      <c r="E16" s="9" t="s">
        <v>40</v>
      </c>
      <c r="F16" s="9" t="s">
        <v>41</v>
      </c>
      <c r="G16" s="9" t="s">
        <v>42</v>
      </c>
      <c r="H16" s="9" t="s">
        <v>43</v>
      </c>
      <c r="I16" s="9" t="s">
        <v>44</v>
      </c>
      <c r="J16" s="9" t="s">
        <v>45</v>
      </c>
      <c r="K16" s="9" t="s">
        <v>46</v>
      </c>
      <c r="L16" s="9" t="s">
        <v>47</v>
      </c>
      <c r="M16" s="9" t="s">
        <v>48</v>
      </c>
      <c r="N16" s="9" t="s">
        <v>49</v>
      </c>
      <c r="O16" s="9" t="s">
        <v>50</v>
      </c>
      <c r="P16" s="9" t="s">
        <v>51</v>
      </c>
      <c r="Q16" s="9" t="s">
        <v>52</v>
      </c>
      <c r="R16" s="9" t="s">
        <v>53</v>
      </c>
      <c r="S16" s="9" t="s">
        <v>54</v>
      </c>
      <c r="T16" s="9" t="s">
        <v>55</v>
      </c>
      <c r="U16" s="9" t="s">
        <v>56</v>
      </c>
      <c r="V16" s="9" t="s">
        <v>57</v>
      </c>
      <c r="W16" s="9" t="s">
        <v>58</v>
      </c>
      <c r="X16" s="9" t="s">
        <v>59</v>
      </c>
      <c r="Y16" s="9" t="s">
        <v>60</v>
      </c>
      <c r="Z16" s="9" t="s">
        <v>61</v>
      </c>
      <c r="AA16" s="9" t="s">
        <v>62</v>
      </c>
      <c r="AB16" s="58"/>
    </row>
    <row r="17" spans="1:28" ht="15" customHeight="1" x14ac:dyDescent="0.2">
      <c r="A17" s="55"/>
      <c r="B17" s="14"/>
      <c r="C17" s="3"/>
      <c r="D17" s="3"/>
      <c r="E17" s="3"/>
      <c r="F17" s="3"/>
      <c r="G17" s="3"/>
      <c r="H17" s="3"/>
      <c r="I17" s="3"/>
      <c r="J17" s="3"/>
      <c r="K17" s="3"/>
      <c r="L17" s="3"/>
      <c r="M17" s="3"/>
      <c r="N17" s="3"/>
      <c r="O17" s="3"/>
      <c r="P17" s="3"/>
      <c r="Q17" s="3"/>
      <c r="R17" s="3"/>
      <c r="S17" s="3"/>
      <c r="T17" s="3"/>
      <c r="U17" s="3"/>
      <c r="V17" s="3"/>
      <c r="W17" s="3"/>
      <c r="X17" s="3"/>
      <c r="Y17" s="3"/>
      <c r="Z17" s="3"/>
      <c r="AA17" s="7"/>
      <c r="AB17" s="58"/>
    </row>
    <row r="18" spans="1:28" s="32" customFormat="1" ht="15" customHeight="1" x14ac:dyDescent="0.25">
      <c r="A18" s="55"/>
      <c r="B18" s="138" t="s">
        <v>735</v>
      </c>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40"/>
      <c r="AB18" s="55"/>
    </row>
    <row r="19" spans="1:28" s="22" customFormat="1" ht="15" customHeight="1" x14ac:dyDescent="0.2">
      <c r="A19" s="54"/>
      <c r="B19" s="23" t="s">
        <v>211</v>
      </c>
      <c r="C19" s="24" t="s">
        <v>212</v>
      </c>
      <c r="D19" s="24" t="s">
        <v>213</v>
      </c>
      <c r="E19" s="24" t="s">
        <v>214</v>
      </c>
      <c r="F19" s="24" t="s">
        <v>215</v>
      </c>
      <c r="G19" s="24" t="s">
        <v>216</v>
      </c>
      <c r="H19" s="24" t="s">
        <v>217</v>
      </c>
      <c r="I19" s="24" t="s">
        <v>218</v>
      </c>
      <c r="J19" s="24" t="s">
        <v>219</v>
      </c>
      <c r="K19" s="24" t="s">
        <v>220</v>
      </c>
      <c r="L19" s="24" t="s">
        <v>221</v>
      </c>
      <c r="M19" s="24" t="s">
        <v>222</v>
      </c>
      <c r="N19" s="26" t="s">
        <v>223</v>
      </c>
      <c r="O19" s="26" t="s">
        <v>224</v>
      </c>
      <c r="P19" s="26" t="s">
        <v>225</v>
      </c>
      <c r="Q19" s="26" t="s">
        <v>226</v>
      </c>
      <c r="R19" s="26" t="s">
        <v>227</v>
      </c>
      <c r="S19" s="26" t="s">
        <v>228</v>
      </c>
      <c r="T19" s="26" t="s">
        <v>229</v>
      </c>
      <c r="U19" s="26" t="s">
        <v>230</v>
      </c>
      <c r="V19" s="26" t="s">
        <v>231</v>
      </c>
      <c r="W19" s="26" t="s">
        <v>232</v>
      </c>
      <c r="X19" s="26" t="s">
        <v>233</v>
      </c>
      <c r="Y19" s="26" t="s">
        <v>234</v>
      </c>
      <c r="Z19" s="26" t="s">
        <v>235</v>
      </c>
      <c r="AA19" s="27" t="s">
        <v>236</v>
      </c>
      <c r="AB19" s="57" t="s">
        <v>63</v>
      </c>
    </row>
    <row r="20" spans="1:28" s="41" customFormat="1" ht="15" customHeight="1" x14ac:dyDescent="0.25">
      <c r="A20" s="55">
        <v>2022</v>
      </c>
      <c r="B20" s="96">
        <v>11832</v>
      </c>
      <c r="C20" s="96">
        <v>12578</v>
      </c>
      <c r="D20" s="98">
        <v>-746</v>
      </c>
      <c r="E20" s="98">
        <v>450</v>
      </c>
      <c r="F20" s="98">
        <v>-866</v>
      </c>
      <c r="G20" s="98">
        <v>-416</v>
      </c>
      <c r="H20" s="96">
        <v>41262</v>
      </c>
      <c r="I20" s="96">
        <v>33774</v>
      </c>
      <c r="J20" s="96">
        <v>52335</v>
      </c>
      <c r="K20" s="96">
        <v>43679</v>
      </c>
      <c r="L20" s="98">
        <v>-11073</v>
      </c>
      <c r="M20" s="96">
        <v>103048</v>
      </c>
      <c r="N20" s="96">
        <v>26050</v>
      </c>
      <c r="O20" s="96">
        <v>35944</v>
      </c>
      <c r="P20" s="96">
        <v>41055</v>
      </c>
      <c r="Q20" s="96">
        <v>112477</v>
      </c>
      <c r="R20" s="96">
        <v>25659</v>
      </c>
      <c r="S20" s="96">
        <v>43745</v>
      </c>
      <c r="T20" s="96">
        <v>43073</v>
      </c>
      <c r="U20" s="98">
        <v>-9429</v>
      </c>
      <c r="V20" s="96">
        <v>3515</v>
      </c>
      <c r="W20" s="96">
        <v>5501</v>
      </c>
      <c r="X20" s="98">
        <v>-1986</v>
      </c>
      <c r="Y20" s="96">
        <v>5546</v>
      </c>
      <c r="Z20" s="96">
        <v>1681</v>
      </c>
      <c r="AA20" s="98">
        <v>3865</v>
      </c>
      <c r="AB20" s="55">
        <f>A20</f>
        <v>2022</v>
      </c>
    </row>
    <row r="21" spans="1:28" s="41" customFormat="1" ht="15" customHeight="1" x14ac:dyDescent="0.25">
      <c r="A21" s="55">
        <v>2023</v>
      </c>
      <c r="B21" s="96">
        <v>13797</v>
      </c>
      <c r="C21" s="96">
        <v>14768</v>
      </c>
      <c r="D21" s="98">
        <v>-971</v>
      </c>
      <c r="E21" s="98">
        <v>430</v>
      </c>
      <c r="F21" s="98">
        <v>-1223</v>
      </c>
      <c r="G21" s="98">
        <v>-793</v>
      </c>
      <c r="H21" s="96">
        <v>46151</v>
      </c>
      <c r="I21" s="96">
        <v>37642</v>
      </c>
      <c r="J21" s="96">
        <v>57112</v>
      </c>
      <c r="K21" s="96">
        <v>48103</v>
      </c>
      <c r="L21" s="98">
        <v>-10961</v>
      </c>
      <c r="M21" s="96">
        <v>111534</v>
      </c>
      <c r="N21" s="96">
        <v>26096</v>
      </c>
      <c r="O21" s="96">
        <v>38829</v>
      </c>
      <c r="P21" s="96">
        <v>46609</v>
      </c>
      <c r="Q21" s="96">
        <v>127210</v>
      </c>
      <c r="R21" s="96">
        <v>31066</v>
      </c>
      <c r="S21" s="96">
        <v>48254</v>
      </c>
      <c r="T21" s="96">
        <v>47890</v>
      </c>
      <c r="U21" s="98">
        <v>-15676</v>
      </c>
      <c r="V21" s="96">
        <v>4150</v>
      </c>
      <c r="W21" s="96">
        <v>5988</v>
      </c>
      <c r="X21" s="98">
        <v>-1838</v>
      </c>
      <c r="Y21" s="96">
        <v>5220</v>
      </c>
      <c r="Z21" s="96">
        <v>1819</v>
      </c>
      <c r="AA21" s="98">
        <v>3402</v>
      </c>
      <c r="AB21" s="55">
        <f t="shared" ref="AB21:AB23" si="0">A21</f>
        <v>2023</v>
      </c>
    </row>
    <row r="22" spans="1:28" s="41" customFormat="1" ht="15" customHeight="1" x14ac:dyDescent="0.25">
      <c r="A22" s="55">
        <v>2024</v>
      </c>
      <c r="B22" s="96">
        <v>14331</v>
      </c>
      <c r="C22" s="96">
        <v>15831</v>
      </c>
      <c r="D22" s="98">
        <v>-1501</v>
      </c>
      <c r="E22" s="98">
        <v>671</v>
      </c>
      <c r="F22" s="98">
        <v>-1423</v>
      </c>
      <c r="G22" s="98">
        <v>-752</v>
      </c>
      <c r="H22" s="96">
        <v>49899</v>
      </c>
      <c r="I22" s="96">
        <v>40774</v>
      </c>
      <c r="J22" s="96">
        <v>60429</v>
      </c>
      <c r="K22" s="96">
        <v>50932</v>
      </c>
      <c r="L22" s="98">
        <v>-10529</v>
      </c>
      <c r="M22" s="96">
        <v>117888</v>
      </c>
      <c r="N22" s="96">
        <v>27669</v>
      </c>
      <c r="O22" s="96">
        <v>40301</v>
      </c>
      <c r="P22" s="96">
        <v>49918</v>
      </c>
      <c r="Q22" s="96">
        <v>139013</v>
      </c>
      <c r="R22" s="96">
        <v>33391</v>
      </c>
      <c r="S22" s="96">
        <v>52759</v>
      </c>
      <c r="T22" s="96">
        <v>52863</v>
      </c>
      <c r="U22" s="98">
        <v>-21125</v>
      </c>
      <c r="V22" s="96">
        <v>3990</v>
      </c>
      <c r="W22" s="96">
        <v>6476</v>
      </c>
      <c r="X22" s="98">
        <v>-2486</v>
      </c>
      <c r="Y22" s="96">
        <v>5391</v>
      </c>
      <c r="Z22" s="96">
        <v>1898</v>
      </c>
      <c r="AA22" s="98">
        <v>3493</v>
      </c>
      <c r="AB22" s="55">
        <f t="shared" si="0"/>
        <v>2024</v>
      </c>
    </row>
    <row r="23" spans="1:28" s="41" customFormat="1" ht="15" customHeight="1" x14ac:dyDescent="0.25">
      <c r="A23" s="55">
        <v>2025</v>
      </c>
      <c r="B23" s="96">
        <v>15911</v>
      </c>
      <c r="C23" s="96">
        <v>16082</v>
      </c>
      <c r="D23" s="98">
        <v>-172</v>
      </c>
      <c r="E23" s="98">
        <v>447</v>
      </c>
      <c r="F23" s="98">
        <v>-1015</v>
      </c>
      <c r="G23" s="98">
        <v>-569</v>
      </c>
      <c r="H23" s="96">
        <v>52218</v>
      </c>
      <c r="I23" s="96">
        <v>41963</v>
      </c>
      <c r="J23" s="96">
        <v>61594</v>
      </c>
      <c r="K23" s="96">
        <v>51637</v>
      </c>
      <c r="L23" s="98">
        <v>-9376</v>
      </c>
      <c r="M23" s="96">
        <v>124898</v>
      </c>
      <c r="N23" s="96">
        <v>27258</v>
      </c>
      <c r="O23" s="96">
        <v>41997</v>
      </c>
      <c r="P23" s="96">
        <v>55642</v>
      </c>
      <c r="Q23" s="96">
        <v>144498</v>
      </c>
      <c r="R23" s="96">
        <v>31150</v>
      </c>
      <c r="S23" s="96">
        <v>56413</v>
      </c>
      <c r="T23" s="96">
        <v>56935</v>
      </c>
      <c r="U23" s="98">
        <v>-19600</v>
      </c>
      <c r="V23" s="96">
        <v>3835</v>
      </c>
      <c r="W23" s="96">
        <v>6563</v>
      </c>
      <c r="X23" s="98">
        <v>-2728</v>
      </c>
      <c r="Y23" s="96" t="s">
        <v>709</v>
      </c>
      <c r="Z23" s="96" t="s">
        <v>709</v>
      </c>
      <c r="AA23" s="98">
        <v>1280</v>
      </c>
      <c r="AB23" s="55">
        <f t="shared" si="0"/>
        <v>2025</v>
      </c>
    </row>
    <row r="24" spans="1:28" s="43" customFormat="1" ht="15" customHeight="1" x14ac:dyDescent="0.2">
      <c r="A24" s="55"/>
      <c r="B24" s="50"/>
      <c r="C24" s="51"/>
      <c r="D24" s="35"/>
      <c r="E24" s="35"/>
      <c r="F24" s="35"/>
      <c r="G24" s="35"/>
      <c r="H24" s="51"/>
      <c r="I24" s="51"/>
      <c r="J24" s="51"/>
      <c r="K24" s="51"/>
      <c r="L24" s="35"/>
      <c r="M24" s="51"/>
      <c r="N24" s="51"/>
      <c r="O24" s="51"/>
      <c r="P24" s="51"/>
      <c r="Q24" s="51"/>
      <c r="R24" s="51"/>
      <c r="S24" s="51"/>
      <c r="T24" s="51"/>
      <c r="U24" s="35"/>
      <c r="V24" s="51"/>
      <c r="W24" s="51"/>
      <c r="X24" s="35"/>
      <c r="Y24" s="51"/>
      <c r="Z24" s="51"/>
      <c r="AA24" s="42"/>
      <c r="AB24" s="55"/>
    </row>
    <row r="25" spans="1:28" s="32" customFormat="1" ht="15" customHeight="1" x14ac:dyDescent="0.25">
      <c r="A25" s="55"/>
      <c r="B25" s="138" t="s">
        <v>736</v>
      </c>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40"/>
      <c r="AB25" s="55"/>
    </row>
    <row r="26" spans="1:28" s="22" customFormat="1" ht="15" customHeight="1" x14ac:dyDescent="0.2">
      <c r="A26" s="54"/>
      <c r="B26" s="23"/>
      <c r="C26" s="24"/>
      <c r="D26" s="24"/>
      <c r="E26" s="24"/>
      <c r="F26" s="24"/>
      <c r="G26" s="24"/>
      <c r="H26" s="24"/>
      <c r="I26" s="24"/>
      <c r="J26" s="24"/>
      <c r="K26" s="24"/>
      <c r="L26" s="24"/>
      <c r="M26" s="24"/>
      <c r="N26" s="26"/>
      <c r="O26" s="26"/>
      <c r="P26" s="26"/>
      <c r="Q26" s="26"/>
      <c r="R26" s="26"/>
      <c r="S26" s="26"/>
      <c r="T26" s="26"/>
      <c r="U26" s="26"/>
      <c r="V26" s="26"/>
      <c r="W26" s="26"/>
      <c r="X26" s="26"/>
      <c r="Y26" s="26"/>
      <c r="Z26" s="26"/>
      <c r="AA26" s="27"/>
      <c r="AB26" s="55"/>
    </row>
    <row r="27" spans="1:28" s="41" customFormat="1" ht="15" customHeight="1" x14ac:dyDescent="0.25">
      <c r="A27" s="55">
        <f>A20</f>
        <v>2022</v>
      </c>
      <c r="B27" s="98">
        <f t="shared" ref="B27:AA27" si="1">IF(B20="-",B34,IF(B34="-",-B20,IF(AND(B20="-",B34="-"),"-",IF(B34=B20,"-",IF(OR(B20=".",B34="."),".",B34-B20)))))</f>
        <v>-1</v>
      </c>
      <c r="C27" s="98">
        <f t="shared" si="1"/>
        <v>72</v>
      </c>
      <c r="D27" s="98">
        <f t="shared" si="1"/>
        <v>-73</v>
      </c>
      <c r="E27" s="98">
        <f t="shared" si="1"/>
        <v>2</v>
      </c>
      <c r="F27" s="98">
        <f t="shared" si="1"/>
        <v>-1</v>
      </c>
      <c r="G27" s="98">
        <f t="shared" si="1"/>
        <v>1</v>
      </c>
      <c r="H27" s="98">
        <f t="shared" si="1"/>
        <v>214</v>
      </c>
      <c r="I27" s="98">
        <f t="shared" si="1"/>
        <v>203</v>
      </c>
      <c r="J27" s="98">
        <f t="shared" si="1"/>
        <v>541</v>
      </c>
      <c r="K27" s="98">
        <f t="shared" si="1"/>
        <v>502</v>
      </c>
      <c r="L27" s="98">
        <f t="shared" si="1"/>
        <v>-326</v>
      </c>
      <c r="M27" s="98">
        <f t="shared" si="1"/>
        <v>422</v>
      </c>
      <c r="N27" s="98">
        <f t="shared" si="1"/>
        <v>-10</v>
      </c>
      <c r="O27" s="98">
        <f t="shared" si="1"/>
        <v>301</v>
      </c>
      <c r="P27" s="98">
        <f t="shared" si="1"/>
        <v>130</v>
      </c>
      <c r="Q27" s="98">
        <f t="shared" si="1"/>
        <v>761</v>
      </c>
      <c r="R27" s="98">
        <f t="shared" si="1"/>
        <v>285</v>
      </c>
      <c r="S27" s="98">
        <f t="shared" si="1"/>
        <v>263</v>
      </c>
      <c r="T27" s="98">
        <f t="shared" si="1"/>
        <v>213</v>
      </c>
      <c r="U27" s="98">
        <f t="shared" si="1"/>
        <v>-338</v>
      </c>
      <c r="V27" s="98">
        <f t="shared" si="1"/>
        <v>6</v>
      </c>
      <c r="W27" s="98">
        <f t="shared" si="1"/>
        <v>11</v>
      </c>
      <c r="X27" s="98">
        <f t="shared" si="1"/>
        <v>-4</v>
      </c>
      <c r="Y27" s="98">
        <f t="shared" si="1"/>
        <v>3</v>
      </c>
      <c r="Z27" s="98">
        <f t="shared" si="1"/>
        <v>1</v>
      </c>
      <c r="AA27" s="98">
        <f t="shared" si="1"/>
        <v>2</v>
      </c>
      <c r="AB27" s="55">
        <f t="shared" ref="AB27:AB37" si="2">A27</f>
        <v>2022</v>
      </c>
    </row>
    <row r="28" spans="1:28" s="41" customFormat="1" ht="15" customHeight="1" x14ac:dyDescent="0.25">
      <c r="A28" s="55">
        <f>A21</f>
        <v>2023</v>
      </c>
      <c r="B28" s="98">
        <f t="shared" ref="B28:AA28" si="3">IF(B21="-",B35,IF(B35="-",-B21,IF(AND(B21="-",B35="-"),"-",IF(B35=B21,"-",IF(OR(B21=".",B35="."),".",B35-B21)))))</f>
        <v>25</v>
      </c>
      <c r="C28" s="98">
        <f t="shared" si="3"/>
        <v>2</v>
      </c>
      <c r="D28" s="98">
        <f t="shared" si="3"/>
        <v>24</v>
      </c>
      <c r="E28" s="98">
        <f t="shared" si="3"/>
        <v>-9</v>
      </c>
      <c r="F28" s="98">
        <f t="shared" si="3"/>
        <v>6</v>
      </c>
      <c r="G28" s="98">
        <f t="shared" si="3"/>
        <v>-3</v>
      </c>
      <c r="H28" s="98">
        <f t="shared" si="3"/>
        <v>494</v>
      </c>
      <c r="I28" s="98">
        <f t="shared" si="3"/>
        <v>463</v>
      </c>
      <c r="J28" s="98">
        <f t="shared" si="3"/>
        <v>798</v>
      </c>
      <c r="K28" s="98">
        <f t="shared" si="3"/>
        <v>714</v>
      </c>
      <c r="L28" s="98">
        <f t="shared" si="3"/>
        <v>-304</v>
      </c>
      <c r="M28" s="98">
        <f t="shared" si="3"/>
        <v>1234</v>
      </c>
      <c r="N28" s="98">
        <f t="shared" si="3"/>
        <v>150</v>
      </c>
      <c r="O28" s="98">
        <f t="shared" si="3"/>
        <v>295</v>
      </c>
      <c r="P28" s="98">
        <f t="shared" si="3"/>
        <v>789</v>
      </c>
      <c r="Q28" s="98">
        <f t="shared" si="3"/>
        <v>984</v>
      </c>
      <c r="R28" s="98">
        <f t="shared" si="3"/>
        <v>-75</v>
      </c>
      <c r="S28" s="98">
        <f t="shared" si="3"/>
        <v>208</v>
      </c>
      <c r="T28" s="98">
        <f t="shared" si="3"/>
        <v>851</v>
      </c>
      <c r="U28" s="98">
        <f t="shared" si="3"/>
        <v>250</v>
      </c>
      <c r="V28" s="98">
        <f t="shared" si="3"/>
        <v>34</v>
      </c>
      <c r="W28" s="98">
        <f t="shared" si="3"/>
        <v>-388</v>
      </c>
      <c r="X28" s="98">
        <f t="shared" si="3"/>
        <v>422</v>
      </c>
      <c r="Y28" s="98">
        <f t="shared" si="3"/>
        <v>1</v>
      </c>
      <c r="Z28" s="98" t="str">
        <f t="shared" si="3"/>
        <v>-</v>
      </c>
      <c r="AA28" s="98" t="str">
        <f t="shared" si="3"/>
        <v>-</v>
      </c>
      <c r="AB28" s="55">
        <f t="shared" ref="AB28:AB30" si="4">A28</f>
        <v>2023</v>
      </c>
    </row>
    <row r="29" spans="1:28" s="41" customFormat="1" ht="15" customHeight="1" x14ac:dyDescent="0.25">
      <c r="A29" s="55">
        <f>A22</f>
        <v>2024</v>
      </c>
      <c r="B29" s="98">
        <f t="shared" ref="B29:AA29" si="5">IF(B22="-",B36,IF(B36="-",-B22,IF(AND(B22="-",B36="-"),"-",IF(B36=B22,"-",IF(OR(B22=".",B36="."),".",B36-B22)))))</f>
        <v>304</v>
      </c>
      <c r="C29" s="98">
        <f t="shared" si="5"/>
        <v>284</v>
      </c>
      <c r="D29" s="98">
        <f t="shared" si="5"/>
        <v>21</v>
      </c>
      <c r="E29" s="98">
        <f t="shared" si="5"/>
        <v>29</v>
      </c>
      <c r="F29" s="98">
        <f t="shared" si="5"/>
        <v>-1</v>
      </c>
      <c r="G29" s="98">
        <f t="shared" si="5"/>
        <v>28</v>
      </c>
      <c r="H29" s="98">
        <f t="shared" si="5"/>
        <v>1093</v>
      </c>
      <c r="I29" s="98">
        <f t="shared" si="5"/>
        <v>1052</v>
      </c>
      <c r="J29" s="98">
        <f t="shared" si="5"/>
        <v>1084</v>
      </c>
      <c r="K29" s="98">
        <f t="shared" si="5"/>
        <v>983</v>
      </c>
      <c r="L29" s="98">
        <f t="shared" si="5"/>
        <v>7</v>
      </c>
      <c r="M29" s="98">
        <f t="shared" si="5"/>
        <v>4630</v>
      </c>
      <c r="N29" s="98">
        <f t="shared" si="5"/>
        <v>310</v>
      </c>
      <c r="O29" s="98">
        <f t="shared" si="5"/>
        <v>798</v>
      </c>
      <c r="P29" s="98">
        <f t="shared" si="5"/>
        <v>3522</v>
      </c>
      <c r="Q29" s="98">
        <f t="shared" si="5"/>
        <v>2464</v>
      </c>
      <c r="R29" s="98">
        <f t="shared" si="5"/>
        <v>270</v>
      </c>
      <c r="S29" s="98">
        <f t="shared" si="5"/>
        <v>740</v>
      </c>
      <c r="T29" s="98">
        <f t="shared" si="5"/>
        <v>1455</v>
      </c>
      <c r="U29" s="98">
        <f t="shared" si="5"/>
        <v>2166</v>
      </c>
      <c r="V29" s="98">
        <f t="shared" si="5"/>
        <v>44</v>
      </c>
      <c r="W29" s="98">
        <f t="shared" si="5"/>
        <v>-436</v>
      </c>
      <c r="X29" s="98">
        <f t="shared" si="5"/>
        <v>480</v>
      </c>
      <c r="Y29" s="98">
        <f t="shared" si="5"/>
        <v>1</v>
      </c>
      <c r="Z29" s="98">
        <f t="shared" si="5"/>
        <v>4</v>
      </c>
      <c r="AA29" s="98">
        <f t="shared" si="5"/>
        <v>-2</v>
      </c>
      <c r="AB29" s="55">
        <f t="shared" si="4"/>
        <v>2024</v>
      </c>
    </row>
    <row r="30" spans="1:28" s="41" customFormat="1" ht="15" customHeight="1" x14ac:dyDescent="0.25">
      <c r="A30" s="55">
        <f>A23</f>
        <v>2025</v>
      </c>
      <c r="B30" s="98">
        <f t="shared" ref="B30:AA30" si="6">IF(B23="-",B37,IF(B37="-",-B23,IF(AND(B23="-",B37="-"),"-",IF(B37=B23,"-",IF(OR(B23=".",B37="."),".",B37-B23)))))</f>
        <v>110</v>
      </c>
      <c r="C30" s="98">
        <f t="shared" si="6"/>
        <v>12</v>
      </c>
      <c r="D30" s="98">
        <f t="shared" si="6"/>
        <v>99</v>
      </c>
      <c r="E30" s="98">
        <f t="shared" si="6"/>
        <v>55</v>
      </c>
      <c r="F30" s="98">
        <f t="shared" si="6"/>
        <v>-1</v>
      </c>
      <c r="G30" s="98">
        <f t="shared" si="6"/>
        <v>55</v>
      </c>
      <c r="H30" s="98">
        <f t="shared" si="6"/>
        <v>327</v>
      </c>
      <c r="I30" s="98">
        <f t="shared" si="6"/>
        <v>326</v>
      </c>
      <c r="J30" s="98">
        <f t="shared" si="6"/>
        <v>693</v>
      </c>
      <c r="K30" s="98">
        <f t="shared" si="6"/>
        <v>732</v>
      </c>
      <c r="L30" s="98">
        <f t="shared" si="6"/>
        <v>-366</v>
      </c>
      <c r="M30" s="98">
        <f t="shared" si="6"/>
        <v>3133</v>
      </c>
      <c r="N30" s="98">
        <f t="shared" si="6"/>
        <v>461</v>
      </c>
      <c r="O30" s="98">
        <f t="shared" si="6"/>
        <v>753</v>
      </c>
      <c r="P30" s="98">
        <f t="shared" si="6"/>
        <v>1920</v>
      </c>
      <c r="Q30" s="98">
        <f t="shared" si="6"/>
        <v>2133</v>
      </c>
      <c r="R30" s="98">
        <f t="shared" si="6"/>
        <v>616</v>
      </c>
      <c r="S30" s="98">
        <f t="shared" si="6"/>
        <v>579</v>
      </c>
      <c r="T30" s="98">
        <f t="shared" si="6"/>
        <v>938</v>
      </c>
      <c r="U30" s="98">
        <f t="shared" si="6"/>
        <v>1000</v>
      </c>
      <c r="V30" s="98">
        <f t="shared" si="6"/>
        <v>220</v>
      </c>
      <c r="W30" s="98">
        <f t="shared" si="6"/>
        <v>-690</v>
      </c>
      <c r="X30" s="98">
        <f t="shared" si="6"/>
        <v>910</v>
      </c>
      <c r="Y30" s="98" t="str">
        <f t="shared" si="6"/>
        <v>.</v>
      </c>
      <c r="Z30" s="98" t="str">
        <f t="shared" si="6"/>
        <v>.</v>
      </c>
      <c r="AA30" s="98">
        <f t="shared" si="6"/>
        <v>-33</v>
      </c>
      <c r="AB30" s="55">
        <f t="shared" si="4"/>
        <v>2025</v>
      </c>
    </row>
    <row r="31" spans="1:28"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42"/>
      <c r="AB31" s="55"/>
    </row>
    <row r="32" spans="1:28" s="32" customFormat="1" ht="15" customHeight="1" x14ac:dyDescent="0.25">
      <c r="A32" s="55"/>
      <c r="B32" s="138" t="s">
        <v>737</v>
      </c>
      <c r="C32" s="139"/>
      <c r="D32" s="139"/>
      <c r="E32" s="139"/>
      <c r="F32" s="139"/>
      <c r="G32" s="139"/>
      <c r="H32" s="139"/>
      <c r="I32" s="139"/>
      <c r="J32" s="139"/>
      <c r="K32" s="139"/>
      <c r="L32" s="139"/>
      <c r="M32" s="139"/>
      <c r="N32" s="139"/>
      <c r="O32" s="139"/>
      <c r="P32" s="139"/>
      <c r="Q32" s="139"/>
      <c r="R32" s="139"/>
      <c r="S32" s="139"/>
      <c r="T32" s="139"/>
      <c r="U32" s="139"/>
      <c r="V32" s="139"/>
      <c r="W32" s="139"/>
      <c r="X32" s="139"/>
      <c r="Y32" s="139"/>
      <c r="Z32" s="139"/>
      <c r="AA32" s="140"/>
      <c r="AB32" s="55"/>
    </row>
    <row r="33" spans="1:28" s="22" customFormat="1" ht="15" customHeight="1" x14ac:dyDescent="0.2">
      <c r="A33" s="54"/>
      <c r="B33" s="23" t="s">
        <v>185</v>
      </c>
      <c r="C33" s="24" t="s">
        <v>186</v>
      </c>
      <c r="D33" s="24" t="s">
        <v>187</v>
      </c>
      <c r="E33" s="24" t="s">
        <v>188</v>
      </c>
      <c r="F33" s="24" t="s">
        <v>189</v>
      </c>
      <c r="G33" s="24" t="s">
        <v>190</v>
      </c>
      <c r="H33" s="24" t="s">
        <v>191</v>
      </c>
      <c r="I33" s="24" t="s">
        <v>192</v>
      </c>
      <c r="J33" s="24" t="s">
        <v>193</v>
      </c>
      <c r="K33" s="24" t="s">
        <v>194</v>
      </c>
      <c r="L33" s="24" t="s">
        <v>195</v>
      </c>
      <c r="M33" s="24" t="s">
        <v>196</v>
      </c>
      <c r="N33" s="26" t="s">
        <v>197</v>
      </c>
      <c r="O33" s="26" t="s">
        <v>198</v>
      </c>
      <c r="P33" s="26" t="s">
        <v>199</v>
      </c>
      <c r="Q33" s="26" t="s">
        <v>200</v>
      </c>
      <c r="R33" s="26" t="s">
        <v>201</v>
      </c>
      <c r="S33" s="26" t="s">
        <v>202</v>
      </c>
      <c r="T33" s="26" t="s">
        <v>203</v>
      </c>
      <c r="U33" s="26" t="s">
        <v>204</v>
      </c>
      <c r="V33" s="26" t="s">
        <v>205</v>
      </c>
      <c r="W33" s="26" t="s">
        <v>206</v>
      </c>
      <c r="X33" s="26" t="s">
        <v>207</v>
      </c>
      <c r="Y33" s="26" t="s">
        <v>208</v>
      </c>
      <c r="Z33" s="26" t="s">
        <v>209</v>
      </c>
      <c r="AA33" s="27" t="s">
        <v>210</v>
      </c>
      <c r="AB33" s="54" t="s">
        <v>63</v>
      </c>
    </row>
    <row r="34" spans="1:28" s="41" customFormat="1" ht="15" customHeight="1" x14ac:dyDescent="0.25">
      <c r="A34" s="55">
        <v>2022</v>
      </c>
      <c r="B34" s="96">
        <v>11831</v>
      </c>
      <c r="C34" s="96">
        <v>12650</v>
      </c>
      <c r="D34" s="98">
        <v>-819</v>
      </c>
      <c r="E34" s="98">
        <v>452</v>
      </c>
      <c r="F34" s="98">
        <v>-867</v>
      </c>
      <c r="G34" s="98">
        <v>-415</v>
      </c>
      <c r="H34" s="96">
        <v>41476</v>
      </c>
      <c r="I34" s="96">
        <v>33977</v>
      </c>
      <c r="J34" s="96">
        <v>52876</v>
      </c>
      <c r="K34" s="96">
        <v>44181</v>
      </c>
      <c r="L34" s="98">
        <v>-11399</v>
      </c>
      <c r="M34" s="96">
        <v>103470</v>
      </c>
      <c r="N34" s="96">
        <v>26040</v>
      </c>
      <c r="O34" s="96">
        <v>36245</v>
      </c>
      <c r="P34" s="96">
        <v>41185</v>
      </c>
      <c r="Q34" s="96">
        <v>113238</v>
      </c>
      <c r="R34" s="96">
        <v>25944</v>
      </c>
      <c r="S34" s="96">
        <v>44008</v>
      </c>
      <c r="T34" s="96">
        <v>43286</v>
      </c>
      <c r="U34" s="98">
        <v>-9767</v>
      </c>
      <c r="V34" s="96">
        <v>3521</v>
      </c>
      <c r="W34" s="96">
        <v>5512</v>
      </c>
      <c r="X34" s="98">
        <v>-1990</v>
      </c>
      <c r="Y34" s="96">
        <v>5549</v>
      </c>
      <c r="Z34" s="96">
        <v>1682</v>
      </c>
      <c r="AA34" s="98">
        <v>3867</v>
      </c>
      <c r="AB34" s="55">
        <f t="shared" si="2"/>
        <v>2022</v>
      </c>
    </row>
    <row r="35" spans="1:28" s="41" customFormat="1" ht="15" customHeight="1" x14ac:dyDescent="0.25">
      <c r="A35" s="55">
        <v>2023</v>
      </c>
      <c r="B35" s="96">
        <v>13822</v>
      </c>
      <c r="C35" s="96">
        <v>14770</v>
      </c>
      <c r="D35" s="98">
        <v>-947</v>
      </c>
      <c r="E35" s="98">
        <v>421</v>
      </c>
      <c r="F35" s="98">
        <v>-1217</v>
      </c>
      <c r="G35" s="98">
        <v>-796</v>
      </c>
      <c r="H35" s="96">
        <v>46645</v>
      </c>
      <c r="I35" s="96">
        <v>38105</v>
      </c>
      <c r="J35" s="96">
        <v>57910</v>
      </c>
      <c r="K35" s="96">
        <v>48817</v>
      </c>
      <c r="L35" s="98">
        <v>-11265</v>
      </c>
      <c r="M35" s="96">
        <v>112768</v>
      </c>
      <c r="N35" s="96">
        <v>26246</v>
      </c>
      <c r="O35" s="96">
        <v>39124</v>
      </c>
      <c r="P35" s="96">
        <v>47398</v>
      </c>
      <c r="Q35" s="96">
        <v>128194</v>
      </c>
      <c r="R35" s="96">
        <v>30991</v>
      </c>
      <c r="S35" s="96">
        <v>48462</v>
      </c>
      <c r="T35" s="96">
        <v>48741</v>
      </c>
      <c r="U35" s="98">
        <v>-15426</v>
      </c>
      <c r="V35" s="96">
        <v>4184</v>
      </c>
      <c r="W35" s="96">
        <v>5600</v>
      </c>
      <c r="X35" s="98">
        <v>-1416</v>
      </c>
      <c r="Y35" s="96">
        <v>5221</v>
      </c>
      <c r="Z35" s="96">
        <v>1819</v>
      </c>
      <c r="AA35" s="98">
        <v>3402</v>
      </c>
      <c r="AB35" s="55">
        <f t="shared" si="2"/>
        <v>2023</v>
      </c>
    </row>
    <row r="36" spans="1:28" s="41" customFormat="1" ht="15" customHeight="1" x14ac:dyDescent="0.25">
      <c r="A36" s="55">
        <v>2024</v>
      </c>
      <c r="B36" s="96">
        <v>14635</v>
      </c>
      <c r="C36" s="96">
        <v>16115</v>
      </c>
      <c r="D36" s="98">
        <v>-1480</v>
      </c>
      <c r="E36" s="98">
        <v>700</v>
      </c>
      <c r="F36" s="98">
        <v>-1424</v>
      </c>
      <c r="G36" s="98">
        <v>-724</v>
      </c>
      <c r="H36" s="96">
        <v>50992</v>
      </c>
      <c r="I36" s="96">
        <v>41826</v>
      </c>
      <c r="J36" s="96">
        <v>61513</v>
      </c>
      <c r="K36" s="96">
        <v>51915</v>
      </c>
      <c r="L36" s="98">
        <v>-10522</v>
      </c>
      <c r="M36" s="96">
        <v>122518</v>
      </c>
      <c r="N36" s="96">
        <v>27979</v>
      </c>
      <c r="O36" s="96">
        <v>41099</v>
      </c>
      <c r="P36" s="96">
        <v>53440</v>
      </c>
      <c r="Q36" s="96">
        <v>141477</v>
      </c>
      <c r="R36" s="96">
        <v>33661</v>
      </c>
      <c r="S36" s="96">
        <v>53499</v>
      </c>
      <c r="T36" s="96">
        <v>54318</v>
      </c>
      <c r="U36" s="98">
        <v>-18959</v>
      </c>
      <c r="V36" s="96">
        <v>4034</v>
      </c>
      <c r="W36" s="96">
        <v>6040</v>
      </c>
      <c r="X36" s="98">
        <v>-2006</v>
      </c>
      <c r="Y36" s="96">
        <v>5392</v>
      </c>
      <c r="Z36" s="96">
        <v>1902</v>
      </c>
      <c r="AA36" s="98">
        <v>3491</v>
      </c>
      <c r="AB36" s="55">
        <f t="shared" si="2"/>
        <v>2024</v>
      </c>
    </row>
    <row r="37" spans="1:28" s="41" customFormat="1" ht="15" customHeight="1" x14ac:dyDescent="0.25">
      <c r="A37" s="55">
        <v>2025</v>
      </c>
      <c r="B37" s="96">
        <v>16021</v>
      </c>
      <c r="C37" s="96">
        <v>16094</v>
      </c>
      <c r="D37" s="98">
        <v>-73</v>
      </c>
      <c r="E37" s="98">
        <v>502</v>
      </c>
      <c r="F37" s="98">
        <v>-1016</v>
      </c>
      <c r="G37" s="98">
        <v>-514</v>
      </c>
      <c r="H37" s="96">
        <v>52545</v>
      </c>
      <c r="I37" s="96">
        <v>42289</v>
      </c>
      <c r="J37" s="96">
        <v>62287</v>
      </c>
      <c r="K37" s="96">
        <v>52369</v>
      </c>
      <c r="L37" s="98">
        <v>-9742</v>
      </c>
      <c r="M37" s="96">
        <v>128031</v>
      </c>
      <c r="N37" s="96">
        <v>27719</v>
      </c>
      <c r="O37" s="96">
        <v>42750</v>
      </c>
      <c r="P37" s="96">
        <v>57562</v>
      </c>
      <c r="Q37" s="96">
        <v>146631</v>
      </c>
      <c r="R37" s="96">
        <v>31766</v>
      </c>
      <c r="S37" s="96">
        <v>56992</v>
      </c>
      <c r="T37" s="96">
        <v>57873</v>
      </c>
      <c r="U37" s="98">
        <v>-18600</v>
      </c>
      <c r="V37" s="96">
        <v>4055</v>
      </c>
      <c r="W37" s="96">
        <v>5873</v>
      </c>
      <c r="X37" s="98">
        <v>-1818</v>
      </c>
      <c r="Y37" s="96">
        <v>5022</v>
      </c>
      <c r="Z37" s="96">
        <v>3776</v>
      </c>
      <c r="AA37" s="98">
        <v>1247</v>
      </c>
      <c r="AB37" s="55">
        <f t="shared" si="2"/>
        <v>2025</v>
      </c>
    </row>
    <row r="38" spans="1:28" ht="15" customHeight="1" x14ac:dyDescent="0.2">
      <c r="A38" s="55"/>
      <c r="B38" s="6"/>
      <c r="C38" s="6"/>
      <c r="D38" s="6"/>
      <c r="E38" s="6"/>
      <c r="F38" s="6"/>
      <c r="G38" s="6"/>
      <c r="H38" s="6"/>
      <c r="I38" s="6"/>
      <c r="J38" s="6"/>
      <c r="K38" s="6"/>
      <c r="L38" s="6"/>
      <c r="M38" s="6"/>
      <c r="N38" s="4"/>
      <c r="O38" s="4"/>
      <c r="P38" s="4"/>
      <c r="Q38" s="4"/>
      <c r="R38" s="4"/>
      <c r="S38" s="4"/>
      <c r="T38" s="4"/>
      <c r="U38" s="4"/>
      <c r="V38" s="4"/>
      <c r="W38" s="4"/>
      <c r="X38" s="4"/>
      <c r="Y38" s="4"/>
      <c r="Z38" s="4"/>
      <c r="AA38" s="4"/>
      <c r="AB38" s="58"/>
    </row>
    <row r="39" spans="1:28" s="21" customFormat="1" ht="30" customHeight="1" x14ac:dyDescent="0.25">
      <c r="A39" s="55"/>
      <c r="B39" s="111" t="s">
        <v>780</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62"/>
    </row>
    <row r="40" spans="1:28" ht="15" customHeight="1" x14ac:dyDescent="0.2">
      <c r="A40" s="55"/>
      <c r="B40" s="4"/>
      <c r="C40" s="4"/>
      <c r="D40" s="4"/>
      <c r="E40" s="4"/>
      <c r="F40" s="4"/>
      <c r="G40" s="4"/>
      <c r="H40" s="4"/>
      <c r="I40" s="4"/>
      <c r="J40" s="4"/>
      <c r="K40" s="4"/>
      <c r="L40" s="4"/>
      <c r="M40" s="4"/>
      <c r="N40" s="4"/>
      <c r="O40" s="4"/>
      <c r="P40" s="4"/>
      <c r="Q40" s="4"/>
      <c r="R40" s="4"/>
      <c r="S40" s="4"/>
      <c r="T40" s="4"/>
      <c r="U40" s="4"/>
      <c r="V40" s="4"/>
      <c r="W40" s="4"/>
      <c r="X40" s="4"/>
      <c r="Y40" s="4"/>
      <c r="Z40" s="4"/>
      <c r="AA40" s="4"/>
      <c r="AB40" s="58"/>
    </row>
  </sheetData>
  <mergeCells count="38">
    <mergeCell ref="E9:E15"/>
    <mergeCell ref="F9:F15"/>
    <mergeCell ref="B8:D8"/>
    <mergeCell ref="B9:B15"/>
    <mergeCell ref="C9:C15"/>
    <mergeCell ref="D9:D15"/>
    <mergeCell ref="B39:AA39"/>
    <mergeCell ref="Z9:Z15"/>
    <mergeCell ref="AA9:AA15"/>
    <mergeCell ref="O10:O15"/>
    <mergeCell ref="P10:P15"/>
    <mergeCell ref="Q10:Q15"/>
    <mergeCell ref="R10:R15"/>
    <mergeCell ref="S10:S15"/>
    <mergeCell ref="T10:T15"/>
    <mergeCell ref="V10:V15"/>
    <mergeCell ref="W10:W15"/>
    <mergeCell ref="M10:M15"/>
    <mergeCell ref="N10:N15"/>
    <mergeCell ref="V8:X9"/>
    <mergeCell ref="Y8:AA8"/>
    <mergeCell ref="X10:X15"/>
    <mergeCell ref="B18:AA18"/>
    <mergeCell ref="B25:AA25"/>
    <mergeCell ref="B32:AA32"/>
    <mergeCell ref="M8:U8"/>
    <mergeCell ref="Q9:T9"/>
    <mergeCell ref="U9:U15"/>
    <mergeCell ref="Y9:Y15"/>
    <mergeCell ref="G9:G15"/>
    <mergeCell ref="H9:H15"/>
    <mergeCell ref="I9:I15"/>
    <mergeCell ref="J9:J15"/>
    <mergeCell ref="K9:K15"/>
    <mergeCell ref="L9:L15"/>
    <mergeCell ref="M9:P9"/>
    <mergeCell ref="E8:G8"/>
    <mergeCell ref="H8:L8"/>
  </mergeCells>
  <conditionalFormatting sqref="A25">
    <cfRule type="expression" dxfId="126" priority="59">
      <formula>SEARCH("___",A10)</formula>
    </cfRule>
  </conditionalFormatting>
  <conditionalFormatting sqref="A31 B32">
    <cfRule type="expression" dxfId="125" priority="1777">
      <formula>SEARCH("___",A8)</formula>
    </cfRule>
  </conditionalFormatting>
  <conditionalFormatting sqref="A32">
    <cfRule type="expression" dxfId="124" priority="63">
      <formula>SEARCH("___",A15)</formula>
    </cfRule>
  </conditionalFormatting>
  <conditionalFormatting sqref="A34:A36 AC34:XFD36">
    <cfRule type="expression" dxfId="123" priority="1038">
      <formula>SEARCH("___",A8)</formula>
    </cfRule>
  </conditionalFormatting>
  <conditionalFormatting sqref="A37 AC37:XFD37">
    <cfRule type="expression" dxfId="122" priority="1016">
      <formula>SEARCH("___",A9)</formula>
    </cfRule>
  </conditionalFormatting>
  <conditionalFormatting sqref="A18:B18">
    <cfRule type="expression" dxfId="121" priority="4">
      <formula>SEARCH("___",A4)</formula>
    </cfRule>
  </conditionalFormatting>
  <conditionalFormatting sqref="A39:B39">
    <cfRule type="expression" dxfId="120" priority="1">
      <formula>SEARCH("___",#REF!)</formula>
    </cfRule>
  </conditionalFormatting>
  <conditionalFormatting sqref="A17:N17 AB17:XFD17 AB20:XFD20 AC21:XFD21 AB21:AB23">
    <cfRule type="expression" dxfId="119" priority="170">
      <formula>SEARCH("___",A2)</formula>
    </cfRule>
  </conditionalFormatting>
  <conditionalFormatting sqref="A20:N21 B20:N23">
    <cfRule type="expression" dxfId="118" priority="1855">
      <formula>SEARCH("___",A5)</formula>
    </cfRule>
  </conditionalFormatting>
  <conditionalFormatting sqref="A22:N23 AC22:XFD23">
    <cfRule type="expression" dxfId="117" priority="100">
      <formula>SEARCH("___",#REF!)</formula>
    </cfRule>
  </conditionalFormatting>
  <conditionalFormatting sqref="A24:AA24 AC24:XFD24 B31:AA31 AB32:XFD32">
    <cfRule type="expression" dxfId="116" priority="112">
      <formula>SEARCH("___",A7)</formula>
    </cfRule>
  </conditionalFormatting>
  <conditionalFormatting sqref="A26:AA26 A27:A30">
    <cfRule type="expression" dxfId="115" priority="742">
      <formula>SEARCH("___",A7)</formula>
    </cfRule>
  </conditionalFormatting>
  <conditionalFormatting sqref="A33:AA33">
    <cfRule type="expression" dxfId="114" priority="52">
      <formula>SEARCH("___",A14)</formula>
    </cfRule>
  </conditionalFormatting>
  <conditionalFormatting sqref="A1:XFD4 C5:XFD7 A5:A16 AB8:XFD16 A42:A55 O42:XFD55">
    <cfRule type="expression" dxfId="113" priority="75">
      <formula>SEARCH("___",#REF!)</formula>
    </cfRule>
  </conditionalFormatting>
  <conditionalFormatting sqref="A19:XFD19">
    <cfRule type="expression" dxfId="112" priority="44">
      <formula>SEARCH("___",A1)</formula>
    </cfRule>
  </conditionalFormatting>
  <conditionalFormatting sqref="A38:XFD38">
    <cfRule type="expression" dxfId="111" priority="36">
      <formula>SEARCH("___",#REF!)</formula>
    </cfRule>
  </conditionalFormatting>
  <conditionalFormatting sqref="A41:XFD41">
    <cfRule type="expression" dxfId="110" priority="685">
      <formula>SEARCH("___",A26)</formula>
    </cfRule>
  </conditionalFormatting>
  <conditionalFormatting sqref="A56:XFD1048576">
    <cfRule type="expression" dxfId="109" priority="72">
      <formula>SEARCH("___",A38)</formula>
    </cfRule>
  </conditionalFormatting>
  <conditionalFormatting sqref="B5:B9 E8:M9 C9:D9">
    <cfRule type="expression" dxfId="108" priority="8">
      <formula>SEARCH("___",#REF!)</formula>
    </cfRule>
  </conditionalFormatting>
  <conditionalFormatting sqref="B25">
    <cfRule type="expression" dxfId="107" priority="3">
      <formula>SEARCH("___",#REF!)</formula>
    </cfRule>
  </conditionalFormatting>
  <conditionalFormatting sqref="B34:N36">
    <cfRule type="expression" dxfId="106" priority="2185">
      <formula>SEARCH("___",B21)</formula>
    </cfRule>
  </conditionalFormatting>
  <conditionalFormatting sqref="B36:N37">
    <cfRule type="expression" dxfId="105" priority="16">
      <formula>SEARCH("___",#REF!)</formula>
    </cfRule>
  </conditionalFormatting>
  <conditionalFormatting sqref="B42:N49">
    <cfRule type="expression" dxfId="104" priority="234">
      <formula>SEARCH("___",O8)</formula>
    </cfRule>
  </conditionalFormatting>
  <conditionalFormatting sqref="B50:N50">
    <cfRule type="expression" dxfId="103" priority="236">
      <formula>SEARCH("___",#REF!)</formula>
    </cfRule>
  </conditionalFormatting>
  <conditionalFormatting sqref="B51:N53">
    <cfRule type="expression" dxfId="102" priority="108">
      <formula>SEARCH("___",O15)</formula>
    </cfRule>
  </conditionalFormatting>
  <conditionalFormatting sqref="B54:N55">
    <cfRule type="expression" dxfId="101" priority="85">
      <formula>SEARCH("___",O19)</formula>
    </cfRule>
  </conditionalFormatting>
  <conditionalFormatting sqref="B16:AA16">
    <cfRule type="expression" dxfId="100" priority="33">
      <formula>SEARCH("___",#REF!)</formula>
    </cfRule>
  </conditionalFormatting>
  <conditionalFormatting sqref="B27:AA30">
    <cfRule type="expression" dxfId="99" priority="13">
      <formula>SEARCH("___",#REF!)</formula>
    </cfRule>
  </conditionalFormatting>
  <conditionalFormatting sqref="E10:AA15">
    <cfRule type="expression" dxfId="98" priority="5">
      <formula>SEARCH("___",#REF!)</formula>
    </cfRule>
  </conditionalFormatting>
  <conditionalFormatting sqref="O17:AA17">
    <cfRule type="expression" dxfId="97" priority="257">
      <formula>SEARCH("___",#REF!)</formula>
    </cfRule>
  </conditionalFormatting>
  <conditionalFormatting sqref="O20:AA23 O34:AA37">
    <cfRule type="expression" dxfId="96" priority="84">
      <formula>SEARCH("___",B20)</formula>
    </cfRule>
  </conditionalFormatting>
  <conditionalFormatting sqref="Q9:AA9">
    <cfRule type="expression" dxfId="95" priority="2188">
      <formula>SEARCH("___",#REF!)</formula>
    </cfRule>
  </conditionalFormatting>
  <conditionalFormatting sqref="V8:AA8">
    <cfRule type="expression" dxfId="94" priority="9">
      <formula>SEARCH("___",I8)</formula>
    </cfRule>
  </conditionalFormatting>
  <conditionalFormatting sqref="AB24:AB30 AB33:AB37">
    <cfRule type="expression" dxfId="93" priority="65">
      <formula>SEARCH("___",AB8)</formula>
    </cfRule>
  </conditionalFormatting>
  <conditionalFormatting sqref="AB31">
    <cfRule type="expression" dxfId="92" priority="1878">
      <formula>SEARCH("___",#REF!)</formula>
    </cfRule>
  </conditionalFormatting>
  <conditionalFormatting sqref="AB18:XFD18">
    <cfRule type="expression" dxfId="91" priority="2132">
      <formula>SEARCH("___",AB4)</formula>
    </cfRule>
  </conditionalFormatting>
  <conditionalFormatting sqref="AB39:XFD39 A40:XFD40">
    <cfRule type="expression" dxfId="90" priority="630">
      <formula>SEARCH("___",#REF!)</formula>
    </cfRule>
  </conditionalFormatting>
  <conditionalFormatting sqref="AC25:XFD25">
    <cfRule type="expression" dxfId="89" priority="333">
      <formula>SEARCH("___",AC10)</formula>
    </cfRule>
  </conditionalFormatting>
  <conditionalFormatting sqref="AC26:XFD28">
    <cfRule type="expression" dxfId="88" priority="1830">
      <formula>SEARCH("___",AC7)</formula>
    </cfRule>
  </conditionalFormatting>
  <conditionalFormatting sqref="AC29:XFD30">
    <cfRule type="expression" dxfId="87" priority="1818">
      <formula>SEARCH("___",AC9)</formula>
    </cfRule>
  </conditionalFormatting>
  <conditionalFormatting sqref="AC31:XFD31">
    <cfRule type="expression" dxfId="86" priority="2127">
      <formula>SEARCH("___",AC8)</formula>
    </cfRule>
  </conditionalFormatting>
  <conditionalFormatting sqref="AC33:XFD33">
    <cfRule type="expression" dxfId="85" priority="42">
      <formula>SEARCH("___",AC14)</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tabColor theme="4"/>
    <outlinePr summaryBelow="0" summaryRight="0"/>
    <pageSetUpPr fitToPage="1"/>
  </sheetPr>
  <dimension ref="A1:W40"/>
  <sheetViews>
    <sheetView showGridLines="0" zoomScale="90" zoomScaleNormal="90" zoomScaleSheetLayoutView="100" workbookViewId="0"/>
  </sheetViews>
  <sheetFormatPr baseColWidth="10" defaultRowHeight="13.5" customHeight="1" x14ac:dyDescent="0.2"/>
  <cols>
    <col min="1" max="1" width="7.7109375" style="17" customWidth="1"/>
    <col min="2" max="22" width="10.7109375" style="8" customWidth="1"/>
    <col min="23" max="23" width="7.7109375" style="16" customWidth="1"/>
    <col min="24" max="16384" width="11.42578125" style="8"/>
  </cols>
  <sheetData>
    <row r="1" spans="1:23" s="76" customFormat="1" ht="15" customHeight="1" x14ac:dyDescent="0.2">
      <c r="A1" s="73"/>
      <c r="B1" s="74"/>
      <c r="C1" s="74"/>
      <c r="D1" s="74"/>
      <c r="E1" s="74"/>
      <c r="F1" s="74"/>
      <c r="G1" s="74"/>
      <c r="H1" s="74"/>
      <c r="I1" s="74"/>
      <c r="J1" s="74"/>
      <c r="K1" s="74"/>
      <c r="L1" s="74"/>
      <c r="M1" s="74"/>
      <c r="N1" s="74"/>
      <c r="O1" s="74"/>
      <c r="P1" s="74"/>
      <c r="Q1" s="74"/>
      <c r="R1" s="74"/>
      <c r="S1" s="74"/>
      <c r="T1" s="74"/>
      <c r="U1" s="74"/>
      <c r="V1" s="74"/>
      <c r="W1" s="75"/>
    </row>
    <row r="2" spans="1:23" s="76" customFormat="1" ht="15" customHeight="1" x14ac:dyDescent="0.2">
      <c r="A2" s="73"/>
      <c r="B2" s="86" t="str">
        <f>M1_T1A!B2</f>
        <v>Overview on the revisions of the balance of payments statistics for the 2026 Annual Report</v>
      </c>
      <c r="C2" s="74"/>
      <c r="D2" s="74"/>
      <c r="E2" s="74"/>
      <c r="F2" s="74"/>
      <c r="G2" s="74"/>
      <c r="H2" s="74"/>
      <c r="I2" s="74"/>
      <c r="J2" s="74"/>
      <c r="K2" s="74"/>
      <c r="L2" s="74"/>
      <c r="M2" s="74"/>
      <c r="N2" s="74"/>
      <c r="O2" s="74"/>
      <c r="P2" s="74"/>
      <c r="Q2" s="74"/>
      <c r="R2" s="74"/>
      <c r="S2" s="74"/>
      <c r="T2" s="74"/>
      <c r="U2" s="74"/>
      <c r="V2" s="74"/>
      <c r="W2" s="75"/>
    </row>
    <row r="3" spans="1:23" s="76" customFormat="1" ht="15" customHeight="1" x14ac:dyDescent="0.2">
      <c r="A3" s="73"/>
      <c r="B3" s="87" t="str">
        <f>M1_T1A!B3</f>
        <v>Excerpts from the Statistical Series according to the balance of payments statistics</v>
      </c>
      <c r="C3" s="74"/>
      <c r="D3" s="74"/>
      <c r="E3" s="74"/>
      <c r="F3" s="74"/>
      <c r="G3" s="74"/>
      <c r="H3" s="74"/>
      <c r="I3" s="74"/>
      <c r="J3" s="74"/>
      <c r="K3" s="74"/>
      <c r="L3" s="74"/>
      <c r="M3" s="74"/>
      <c r="N3" s="74"/>
      <c r="O3" s="74"/>
      <c r="P3" s="74"/>
      <c r="Q3" s="74"/>
      <c r="R3" s="74"/>
      <c r="S3" s="74"/>
      <c r="T3" s="74"/>
      <c r="U3" s="74"/>
      <c r="V3" s="74"/>
      <c r="W3" s="75"/>
    </row>
    <row r="4" spans="1:23" s="76" customFormat="1" ht="15" customHeight="1" x14ac:dyDescent="0.2">
      <c r="A4" s="73"/>
      <c r="B4" s="74"/>
      <c r="C4" s="74"/>
      <c r="D4" s="74"/>
      <c r="E4" s="74"/>
      <c r="F4" s="74"/>
      <c r="G4" s="74"/>
      <c r="H4" s="74"/>
      <c r="I4" s="74"/>
      <c r="J4" s="74"/>
      <c r="K4" s="74"/>
      <c r="L4" s="74"/>
      <c r="M4" s="74"/>
      <c r="N4" s="74"/>
      <c r="O4" s="74"/>
      <c r="P4" s="74"/>
      <c r="Q4" s="74"/>
      <c r="R4" s="74"/>
      <c r="S4" s="74"/>
      <c r="T4" s="74"/>
      <c r="U4" s="74"/>
      <c r="V4" s="74"/>
      <c r="W4" s="75"/>
    </row>
    <row r="5" spans="1:23" s="80" customFormat="1" ht="15" customHeight="1" x14ac:dyDescent="0.2">
      <c r="A5" s="77"/>
      <c r="B5" s="78" t="s">
        <v>781</v>
      </c>
      <c r="C5" s="78"/>
      <c r="D5" s="78"/>
      <c r="E5" s="78"/>
      <c r="F5" s="78"/>
      <c r="G5" s="78"/>
      <c r="H5" s="78"/>
      <c r="I5" s="78"/>
      <c r="J5" s="78"/>
      <c r="K5" s="78"/>
      <c r="L5" s="78"/>
      <c r="M5" s="78"/>
      <c r="N5" s="78"/>
      <c r="O5" s="78"/>
      <c r="P5" s="78"/>
      <c r="Q5" s="78"/>
      <c r="R5" s="78"/>
      <c r="S5" s="78"/>
      <c r="T5" s="78"/>
      <c r="U5" s="78"/>
      <c r="V5" s="78"/>
      <c r="W5" s="79"/>
    </row>
    <row r="6" spans="1:23" s="76" customFormat="1" ht="15" customHeight="1" x14ac:dyDescent="0.2">
      <c r="A6" s="73"/>
      <c r="B6" s="74"/>
      <c r="C6" s="74"/>
      <c r="D6" s="74"/>
      <c r="E6" s="74"/>
      <c r="F6" s="74"/>
      <c r="G6" s="74"/>
      <c r="H6" s="74"/>
      <c r="I6" s="74"/>
      <c r="J6" s="74"/>
      <c r="K6" s="74"/>
      <c r="L6" s="74"/>
      <c r="M6" s="74"/>
      <c r="N6" s="74"/>
      <c r="O6" s="74"/>
      <c r="P6" s="74"/>
      <c r="Q6" s="74"/>
      <c r="R6" s="74"/>
      <c r="S6" s="74"/>
      <c r="T6" s="74"/>
      <c r="U6" s="74"/>
      <c r="V6" s="74"/>
      <c r="W6" s="75"/>
    </row>
    <row r="7" spans="1:23" ht="15" customHeight="1" x14ac:dyDescent="0.2">
      <c r="A7" s="52"/>
      <c r="B7" s="12" t="s">
        <v>712</v>
      </c>
      <c r="C7" s="12"/>
      <c r="D7" s="12"/>
      <c r="E7" s="12"/>
      <c r="F7" s="12"/>
      <c r="G7" s="12"/>
      <c r="H7" s="12"/>
      <c r="I7" s="12"/>
      <c r="J7" s="12"/>
      <c r="K7" s="12"/>
      <c r="L7" s="12"/>
      <c r="M7" s="12"/>
      <c r="N7" s="12"/>
      <c r="O7" s="12"/>
      <c r="P7" s="12"/>
      <c r="Q7" s="12"/>
      <c r="R7" s="12"/>
      <c r="S7" s="12"/>
      <c r="T7" s="12"/>
      <c r="U7" s="12"/>
      <c r="V7" s="70" t="str">
        <f>M1_T1A!Z7</f>
        <v>Update: March 2026</v>
      </c>
      <c r="W7" s="56"/>
    </row>
    <row r="8" spans="1:23" ht="15" customHeight="1" x14ac:dyDescent="0.2">
      <c r="A8" s="52"/>
      <c r="B8" s="150" t="s">
        <v>782</v>
      </c>
      <c r="C8" s="151"/>
      <c r="D8" s="151"/>
      <c r="E8" s="151"/>
      <c r="F8" s="151"/>
      <c r="G8" s="151"/>
      <c r="H8" s="151"/>
      <c r="I8" s="151"/>
      <c r="J8" s="151"/>
      <c r="K8" s="151"/>
      <c r="L8" s="151"/>
      <c r="M8" s="151"/>
      <c r="N8" s="151"/>
      <c r="O8" s="151"/>
      <c r="P8" s="151"/>
      <c r="Q8" s="151"/>
      <c r="R8" s="151"/>
      <c r="S8" s="151"/>
      <c r="T8" s="151"/>
      <c r="U8" s="151"/>
      <c r="V8" s="152"/>
      <c r="W8" s="56"/>
    </row>
    <row r="9" spans="1:23" ht="15" customHeight="1" x14ac:dyDescent="0.2">
      <c r="A9" s="52"/>
      <c r="B9" s="115" t="s">
        <v>728</v>
      </c>
      <c r="C9" s="115" t="s">
        <v>729</v>
      </c>
      <c r="D9" s="115" t="s">
        <v>730</v>
      </c>
      <c r="E9" s="115" t="s">
        <v>783</v>
      </c>
      <c r="F9" s="115"/>
      <c r="G9" s="115"/>
      <c r="H9" s="115"/>
      <c r="I9" s="115"/>
      <c r="J9" s="112" t="s">
        <v>784</v>
      </c>
      <c r="K9" s="113"/>
      <c r="L9" s="113"/>
      <c r="M9" s="113"/>
      <c r="N9" s="114"/>
      <c r="O9" s="115" t="s">
        <v>785</v>
      </c>
      <c r="P9" s="115"/>
      <c r="Q9" s="115"/>
      <c r="R9" s="115" t="s">
        <v>786</v>
      </c>
      <c r="S9" s="115"/>
      <c r="T9" s="115"/>
      <c r="U9" s="115"/>
      <c r="V9" s="115"/>
      <c r="W9" s="56"/>
    </row>
    <row r="10" spans="1:23" ht="15" customHeight="1" x14ac:dyDescent="0.2">
      <c r="A10" s="52"/>
      <c r="B10" s="115"/>
      <c r="C10" s="115"/>
      <c r="D10" s="115"/>
      <c r="E10" s="115" t="s">
        <v>728</v>
      </c>
      <c r="F10" s="115"/>
      <c r="G10" s="115" t="s">
        <v>729</v>
      </c>
      <c r="H10" s="115"/>
      <c r="I10" s="115" t="s">
        <v>730</v>
      </c>
      <c r="J10" s="115" t="s">
        <v>728</v>
      </c>
      <c r="K10" s="115"/>
      <c r="L10" s="115" t="s">
        <v>729</v>
      </c>
      <c r="M10" s="115"/>
      <c r="N10" s="115" t="s">
        <v>730</v>
      </c>
      <c r="O10" s="115" t="s">
        <v>728</v>
      </c>
      <c r="P10" s="115" t="s">
        <v>729</v>
      </c>
      <c r="Q10" s="115" t="s">
        <v>730</v>
      </c>
      <c r="R10" s="115" t="s">
        <v>728</v>
      </c>
      <c r="S10" s="115"/>
      <c r="T10" s="115" t="s">
        <v>729</v>
      </c>
      <c r="U10" s="115"/>
      <c r="V10" s="115" t="s">
        <v>730</v>
      </c>
      <c r="W10" s="56"/>
    </row>
    <row r="11" spans="1:23" ht="15" customHeight="1" x14ac:dyDescent="0.2">
      <c r="A11" s="52"/>
      <c r="B11" s="115"/>
      <c r="C11" s="115"/>
      <c r="D11" s="115"/>
      <c r="E11" s="115" t="s">
        <v>731</v>
      </c>
      <c r="F11" s="102" t="s">
        <v>751</v>
      </c>
      <c r="G11" s="115" t="s">
        <v>731</v>
      </c>
      <c r="H11" s="102" t="s">
        <v>751</v>
      </c>
      <c r="I11" s="115"/>
      <c r="J11" s="115" t="s">
        <v>731</v>
      </c>
      <c r="K11" s="115" t="s">
        <v>787</v>
      </c>
      <c r="L11" s="115" t="s">
        <v>731</v>
      </c>
      <c r="M11" s="115" t="s">
        <v>787</v>
      </c>
      <c r="N11" s="115"/>
      <c r="O11" s="115"/>
      <c r="P11" s="115"/>
      <c r="Q11" s="115"/>
      <c r="R11" s="115" t="s">
        <v>731</v>
      </c>
      <c r="S11" s="115" t="s">
        <v>788</v>
      </c>
      <c r="T11" s="115" t="s">
        <v>731</v>
      </c>
      <c r="U11" s="115" t="s">
        <v>788</v>
      </c>
      <c r="V11" s="115"/>
      <c r="W11" s="56"/>
    </row>
    <row r="12" spans="1:23" ht="15" customHeight="1" x14ac:dyDescent="0.2">
      <c r="A12" s="52"/>
      <c r="B12" s="115"/>
      <c r="C12" s="115"/>
      <c r="D12" s="115"/>
      <c r="E12" s="115"/>
      <c r="F12" s="115" t="s">
        <v>787</v>
      </c>
      <c r="G12" s="115"/>
      <c r="H12" s="115" t="s">
        <v>787</v>
      </c>
      <c r="I12" s="115"/>
      <c r="J12" s="115"/>
      <c r="K12" s="115"/>
      <c r="L12" s="115"/>
      <c r="M12" s="115"/>
      <c r="N12" s="115"/>
      <c r="O12" s="115"/>
      <c r="P12" s="115"/>
      <c r="Q12" s="115"/>
      <c r="R12" s="115"/>
      <c r="S12" s="115"/>
      <c r="T12" s="115"/>
      <c r="U12" s="115"/>
      <c r="V12" s="115"/>
      <c r="W12" s="56"/>
    </row>
    <row r="13" spans="1:23" ht="15" customHeight="1" x14ac:dyDescent="0.2">
      <c r="A13" s="52"/>
      <c r="B13" s="115"/>
      <c r="C13" s="115"/>
      <c r="D13" s="115"/>
      <c r="E13" s="115"/>
      <c r="F13" s="115"/>
      <c r="G13" s="115"/>
      <c r="H13" s="115"/>
      <c r="I13" s="115"/>
      <c r="J13" s="115"/>
      <c r="K13" s="115"/>
      <c r="L13" s="115"/>
      <c r="M13" s="115"/>
      <c r="N13" s="115"/>
      <c r="O13" s="115"/>
      <c r="P13" s="115"/>
      <c r="Q13" s="115"/>
      <c r="R13" s="115"/>
      <c r="S13" s="115"/>
      <c r="T13" s="115"/>
      <c r="U13" s="115"/>
      <c r="V13" s="115"/>
      <c r="W13" s="56"/>
    </row>
    <row r="14" spans="1:23" ht="15" customHeight="1" x14ac:dyDescent="0.2">
      <c r="A14" s="52"/>
      <c r="B14" s="115"/>
      <c r="C14" s="115"/>
      <c r="D14" s="115"/>
      <c r="E14" s="115"/>
      <c r="F14" s="115"/>
      <c r="G14" s="115"/>
      <c r="H14" s="115"/>
      <c r="I14" s="115"/>
      <c r="J14" s="115"/>
      <c r="K14" s="115"/>
      <c r="L14" s="115"/>
      <c r="M14" s="115"/>
      <c r="N14" s="115"/>
      <c r="O14" s="115"/>
      <c r="P14" s="115"/>
      <c r="Q14" s="115"/>
      <c r="R14" s="115"/>
      <c r="S14" s="115"/>
      <c r="T14" s="115"/>
      <c r="U14" s="115"/>
      <c r="V14" s="115"/>
      <c r="W14" s="56"/>
    </row>
    <row r="15" spans="1:23" ht="15" customHeight="1" x14ac:dyDescent="0.2">
      <c r="A15" s="52"/>
      <c r="B15" s="115"/>
      <c r="C15" s="115"/>
      <c r="D15" s="115"/>
      <c r="E15" s="115"/>
      <c r="F15" s="115"/>
      <c r="G15" s="115"/>
      <c r="H15" s="115"/>
      <c r="I15" s="115"/>
      <c r="J15" s="115"/>
      <c r="K15" s="115"/>
      <c r="L15" s="115"/>
      <c r="M15" s="115"/>
      <c r="N15" s="115"/>
      <c r="O15" s="115"/>
      <c r="P15" s="115"/>
      <c r="Q15" s="115"/>
      <c r="R15" s="115"/>
      <c r="S15" s="115"/>
      <c r="T15" s="115"/>
      <c r="U15" s="115"/>
      <c r="V15" s="115"/>
      <c r="W15" s="56"/>
    </row>
    <row r="16" spans="1:23" s="29" customFormat="1" ht="15" customHeight="1" x14ac:dyDescent="0.2">
      <c r="A16" s="53"/>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56"/>
    </row>
    <row r="17" spans="1:23" ht="15" customHeight="1" x14ac:dyDescent="0.2">
      <c r="A17" s="52"/>
      <c r="B17" s="10"/>
      <c r="C17" s="11"/>
      <c r="D17" s="11"/>
      <c r="E17" s="11"/>
      <c r="F17" s="11"/>
      <c r="G17" s="11"/>
      <c r="H17" s="11"/>
      <c r="I17" s="11"/>
      <c r="J17" s="11"/>
      <c r="K17" s="11"/>
      <c r="L17" s="12"/>
      <c r="M17" s="12"/>
      <c r="N17" s="12"/>
      <c r="O17" s="12"/>
      <c r="P17" s="12"/>
      <c r="Q17" s="12"/>
      <c r="R17" s="12"/>
      <c r="S17" s="12"/>
      <c r="T17" s="12"/>
      <c r="U17" s="12"/>
      <c r="V17" s="13"/>
      <c r="W17" s="56"/>
    </row>
    <row r="18" spans="1:23" s="31" customFormat="1" ht="15" customHeight="1" x14ac:dyDescent="0.25">
      <c r="A18" s="52"/>
      <c r="B18" s="108" t="s">
        <v>735</v>
      </c>
      <c r="C18" s="109"/>
      <c r="D18" s="109"/>
      <c r="E18" s="109"/>
      <c r="F18" s="109"/>
      <c r="G18" s="109"/>
      <c r="H18" s="109"/>
      <c r="I18" s="109"/>
      <c r="J18" s="109"/>
      <c r="K18" s="109"/>
      <c r="L18" s="109"/>
      <c r="M18" s="109"/>
      <c r="N18" s="109"/>
      <c r="O18" s="109"/>
      <c r="P18" s="109"/>
      <c r="Q18" s="109"/>
      <c r="R18" s="109"/>
      <c r="S18" s="109"/>
      <c r="T18" s="109"/>
      <c r="U18" s="109"/>
      <c r="V18" s="110"/>
      <c r="W18" s="52"/>
    </row>
    <row r="19" spans="1:23" s="22" customFormat="1" ht="15" customHeight="1" x14ac:dyDescent="0.2">
      <c r="A19" s="54"/>
      <c r="B19" s="28" t="s">
        <v>166</v>
      </c>
      <c r="C19" s="26" t="s">
        <v>167</v>
      </c>
      <c r="D19" s="26" t="s">
        <v>168</v>
      </c>
      <c r="E19" s="26" t="s">
        <v>255</v>
      </c>
      <c r="F19" s="26" t="s">
        <v>256</v>
      </c>
      <c r="G19" s="26" t="s">
        <v>257</v>
      </c>
      <c r="H19" s="26" t="s">
        <v>258</v>
      </c>
      <c r="I19" s="26" t="s">
        <v>259</v>
      </c>
      <c r="J19" s="26" t="s">
        <v>260</v>
      </c>
      <c r="K19" s="26" t="s">
        <v>261</v>
      </c>
      <c r="L19" s="26" t="s">
        <v>262</v>
      </c>
      <c r="M19" s="26" t="s">
        <v>263</v>
      </c>
      <c r="N19" s="26" t="s">
        <v>264</v>
      </c>
      <c r="O19" s="26" t="s">
        <v>265</v>
      </c>
      <c r="P19" s="26" t="s">
        <v>266</v>
      </c>
      <c r="Q19" s="26" t="s">
        <v>267</v>
      </c>
      <c r="R19" s="26" t="s">
        <v>268</v>
      </c>
      <c r="S19" s="26" t="s">
        <v>269</v>
      </c>
      <c r="T19" s="26" t="s">
        <v>270</v>
      </c>
      <c r="U19" s="26" t="s">
        <v>271</v>
      </c>
      <c r="V19" s="27" t="s">
        <v>272</v>
      </c>
      <c r="W19" s="57" t="s">
        <v>63</v>
      </c>
    </row>
    <row r="20" spans="1:23" s="33" customFormat="1" ht="15" customHeight="1" x14ac:dyDescent="0.25">
      <c r="A20" s="52">
        <v>2022</v>
      </c>
      <c r="B20" s="101">
        <v>107595</v>
      </c>
      <c r="C20" s="101">
        <v>118077</v>
      </c>
      <c r="D20" s="100">
        <v>-10481</v>
      </c>
      <c r="E20" s="101">
        <v>50904</v>
      </c>
      <c r="F20" s="101">
        <v>47750</v>
      </c>
      <c r="G20" s="101">
        <v>28925</v>
      </c>
      <c r="H20" s="101">
        <v>18896</v>
      </c>
      <c r="I20" s="100">
        <v>21979</v>
      </c>
      <c r="J20" s="101">
        <v>21170</v>
      </c>
      <c r="K20" s="101">
        <v>5576</v>
      </c>
      <c r="L20" s="101">
        <v>31240</v>
      </c>
      <c r="M20" s="101">
        <v>22640</v>
      </c>
      <c r="N20" s="100">
        <v>-10070</v>
      </c>
      <c r="O20" s="101">
        <v>17427</v>
      </c>
      <c r="P20" s="101">
        <v>10274</v>
      </c>
      <c r="Q20" s="100">
        <v>7153</v>
      </c>
      <c r="R20" s="101">
        <v>18095</v>
      </c>
      <c r="S20" s="101">
        <v>8766</v>
      </c>
      <c r="T20" s="101">
        <v>47638</v>
      </c>
      <c r="U20" s="101">
        <v>33049</v>
      </c>
      <c r="V20" s="100">
        <v>-29543</v>
      </c>
      <c r="W20" s="52">
        <f>A20</f>
        <v>2022</v>
      </c>
    </row>
    <row r="21" spans="1:23" s="33" customFormat="1" ht="15" customHeight="1" x14ac:dyDescent="0.25">
      <c r="A21" s="52">
        <v>2023</v>
      </c>
      <c r="B21" s="101">
        <v>88461</v>
      </c>
      <c r="C21" s="101">
        <v>98957</v>
      </c>
      <c r="D21" s="100">
        <v>-10495</v>
      </c>
      <c r="E21" s="101">
        <v>30786</v>
      </c>
      <c r="F21" s="101">
        <v>27732</v>
      </c>
      <c r="G21" s="101">
        <v>18172</v>
      </c>
      <c r="H21" s="101">
        <v>9322</v>
      </c>
      <c r="I21" s="100">
        <v>12614</v>
      </c>
      <c r="J21" s="101">
        <v>23089</v>
      </c>
      <c r="K21" s="101">
        <v>4395</v>
      </c>
      <c r="L21" s="101">
        <v>37658</v>
      </c>
      <c r="M21" s="101">
        <v>27052</v>
      </c>
      <c r="N21" s="100">
        <v>-14569</v>
      </c>
      <c r="O21" s="101">
        <v>17239</v>
      </c>
      <c r="P21" s="101">
        <v>10140</v>
      </c>
      <c r="Q21" s="100">
        <v>7099</v>
      </c>
      <c r="R21" s="101">
        <v>17347</v>
      </c>
      <c r="S21" s="101">
        <v>7419</v>
      </c>
      <c r="T21" s="101">
        <v>32986</v>
      </c>
      <c r="U21" s="101">
        <v>20693</v>
      </c>
      <c r="V21" s="100">
        <v>-15638</v>
      </c>
      <c r="W21" s="52">
        <f>A21</f>
        <v>2023</v>
      </c>
    </row>
    <row r="22" spans="1:23" s="33" customFormat="1" ht="15" customHeight="1" x14ac:dyDescent="0.25">
      <c r="A22" s="52">
        <v>2024</v>
      </c>
      <c r="B22" s="101">
        <v>90979</v>
      </c>
      <c r="C22" s="101">
        <v>101828</v>
      </c>
      <c r="D22" s="100">
        <v>-10849</v>
      </c>
      <c r="E22" s="101">
        <v>31910</v>
      </c>
      <c r="F22" s="101">
        <v>28814</v>
      </c>
      <c r="G22" s="101">
        <v>18389</v>
      </c>
      <c r="H22" s="101">
        <v>10196</v>
      </c>
      <c r="I22" s="100">
        <v>13521</v>
      </c>
      <c r="J22" s="101">
        <v>23763</v>
      </c>
      <c r="K22" s="101">
        <v>4492</v>
      </c>
      <c r="L22" s="101">
        <v>38691</v>
      </c>
      <c r="M22" s="101">
        <v>27492</v>
      </c>
      <c r="N22" s="100">
        <v>-14928</v>
      </c>
      <c r="O22" s="101">
        <v>16293</v>
      </c>
      <c r="P22" s="101">
        <v>10282</v>
      </c>
      <c r="Q22" s="100">
        <v>6011</v>
      </c>
      <c r="R22" s="101">
        <v>19013</v>
      </c>
      <c r="S22" s="101">
        <v>7455</v>
      </c>
      <c r="T22" s="101">
        <v>34466</v>
      </c>
      <c r="U22" s="101">
        <v>20934</v>
      </c>
      <c r="V22" s="100">
        <v>-15452</v>
      </c>
      <c r="W22" s="52">
        <f>A22</f>
        <v>2024</v>
      </c>
    </row>
    <row r="23" spans="1:23" s="33" customFormat="1" ht="15" customHeight="1" x14ac:dyDescent="0.25">
      <c r="A23" s="52">
        <v>2025</v>
      </c>
      <c r="B23" s="101">
        <v>89291</v>
      </c>
      <c r="C23" s="101">
        <v>100536</v>
      </c>
      <c r="D23" s="100">
        <v>-11245</v>
      </c>
      <c r="E23" s="101">
        <v>30368</v>
      </c>
      <c r="F23" s="101">
        <v>26996</v>
      </c>
      <c r="G23" s="101">
        <v>17229</v>
      </c>
      <c r="H23" s="101">
        <v>8594</v>
      </c>
      <c r="I23" s="100">
        <v>13138</v>
      </c>
      <c r="J23" s="101">
        <v>23892</v>
      </c>
      <c r="K23" s="101">
        <v>4032</v>
      </c>
      <c r="L23" s="101">
        <v>39193</v>
      </c>
      <c r="M23" s="101">
        <v>28069</v>
      </c>
      <c r="N23" s="100">
        <v>-15301</v>
      </c>
      <c r="O23" s="101">
        <v>14201</v>
      </c>
      <c r="P23" s="101">
        <v>9024</v>
      </c>
      <c r="Q23" s="100">
        <v>5177</v>
      </c>
      <c r="R23" s="101">
        <v>20830</v>
      </c>
      <c r="S23" s="101">
        <v>6717</v>
      </c>
      <c r="T23" s="101">
        <v>35091</v>
      </c>
      <c r="U23" s="101">
        <v>20670</v>
      </c>
      <c r="V23" s="100">
        <v>-14260</v>
      </c>
      <c r="W23" s="52">
        <f>A23</f>
        <v>2025</v>
      </c>
    </row>
    <row r="24" spans="1:23" s="38" customFormat="1" ht="15" customHeight="1" x14ac:dyDescent="0.2">
      <c r="A24" s="52"/>
      <c r="B24" s="48"/>
      <c r="C24" s="49"/>
      <c r="D24" s="36"/>
      <c r="E24" s="49"/>
      <c r="F24" s="49"/>
      <c r="G24" s="49"/>
      <c r="H24" s="49"/>
      <c r="I24" s="36"/>
      <c r="J24" s="49"/>
      <c r="K24" s="49"/>
      <c r="L24" s="49"/>
      <c r="M24" s="49"/>
      <c r="N24" s="36"/>
      <c r="O24" s="49"/>
      <c r="P24" s="49"/>
      <c r="Q24" s="36"/>
      <c r="R24" s="49"/>
      <c r="S24" s="49"/>
      <c r="T24" s="49"/>
      <c r="U24" s="49"/>
      <c r="V24" s="37"/>
      <c r="W24" s="52"/>
    </row>
    <row r="25" spans="1:23" s="31" customFormat="1" ht="15" customHeight="1" x14ac:dyDescent="0.25">
      <c r="A25" s="52"/>
      <c r="B25" s="108" t="s">
        <v>736</v>
      </c>
      <c r="C25" s="109"/>
      <c r="D25" s="109"/>
      <c r="E25" s="109"/>
      <c r="F25" s="109"/>
      <c r="G25" s="109"/>
      <c r="H25" s="109"/>
      <c r="I25" s="109"/>
      <c r="J25" s="109"/>
      <c r="K25" s="109"/>
      <c r="L25" s="109"/>
      <c r="M25" s="109"/>
      <c r="N25" s="109"/>
      <c r="O25" s="109"/>
      <c r="P25" s="109"/>
      <c r="Q25" s="109"/>
      <c r="R25" s="109"/>
      <c r="S25" s="109"/>
      <c r="T25" s="109"/>
      <c r="U25" s="109"/>
      <c r="V25" s="110"/>
      <c r="W25" s="52"/>
    </row>
    <row r="26" spans="1:23" s="22" customFormat="1" ht="15" customHeight="1" x14ac:dyDescent="0.2">
      <c r="A26" s="54"/>
      <c r="B26" s="28"/>
      <c r="C26" s="26"/>
      <c r="D26" s="26"/>
      <c r="E26" s="26"/>
      <c r="F26" s="26"/>
      <c r="G26" s="26"/>
      <c r="H26" s="26"/>
      <c r="I26" s="26"/>
      <c r="J26" s="26"/>
      <c r="K26" s="26"/>
      <c r="L26" s="26"/>
      <c r="M26" s="26"/>
      <c r="N26" s="26"/>
      <c r="O26" s="26"/>
      <c r="P26" s="26"/>
      <c r="Q26" s="26"/>
      <c r="R26" s="26"/>
      <c r="S26" s="26"/>
      <c r="T26" s="26"/>
      <c r="U26" s="26"/>
      <c r="V26" s="27"/>
      <c r="W26" s="52"/>
    </row>
    <row r="27" spans="1:23" s="33" customFormat="1" ht="15" customHeight="1" x14ac:dyDescent="0.25">
      <c r="A27" s="52">
        <f>A20</f>
        <v>2022</v>
      </c>
      <c r="B27" s="98">
        <f t="shared" ref="B27:V27" si="0">IF(B20="-",B34,IF(B34="-",-B20,IF(AND(B20="-",B34="-"),"-",IF(B34=B20,"-",IF(OR(B20=".",B34="."),".",B34-B20)))))</f>
        <v>97</v>
      </c>
      <c r="C27" s="98">
        <f t="shared" si="0"/>
        <v>132</v>
      </c>
      <c r="D27" s="98">
        <f t="shared" si="0"/>
        <v>-36</v>
      </c>
      <c r="E27" s="98">
        <f t="shared" si="0"/>
        <v>1</v>
      </c>
      <c r="F27" s="98">
        <f t="shared" si="0"/>
        <v>-1</v>
      </c>
      <c r="G27" s="98">
        <f t="shared" si="0"/>
        <v>36</v>
      </c>
      <c r="H27" s="98">
        <f t="shared" si="0"/>
        <v>34</v>
      </c>
      <c r="I27" s="98">
        <f t="shared" si="0"/>
        <v>-35</v>
      </c>
      <c r="J27" s="98">
        <f t="shared" si="0"/>
        <v>1</v>
      </c>
      <c r="K27" s="98">
        <f t="shared" si="0"/>
        <v>1</v>
      </c>
      <c r="L27" s="98">
        <f t="shared" si="0"/>
        <v>2</v>
      </c>
      <c r="M27" s="98">
        <f t="shared" si="0"/>
        <v>1</v>
      </c>
      <c r="N27" s="98">
        <f t="shared" si="0"/>
        <v>-1</v>
      </c>
      <c r="O27" s="98" t="str">
        <f t="shared" si="0"/>
        <v>-</v>
      </c>
      <c r="P27" s="98">
        <f t="shared" si="0"/>
        <v>1</v>
      </c>
      <c r="Q27" s="98">
        <f t="shared" si="0"/>
        <v>-1</v>
      </c>
      <c r="R27" s="98">
        <f t="shared" si="0"/>
        <v>94</v>
      </c>
      <c r="S27" s="98">
        <f t="shared" si="0"/>
        <v>68</v>
      </c>
      <c r="T27" s="98">
        <f t="shared" si="0"/>
        <v>93</v>
      </c>
      <c r="U27" s="98">
        <f t="shared" si="0"/>
        <v>51</v>
      </c>
      <c r="V27" s="98" t="str">
        <f t="shared" si="0"/>
        <v>-</v>
      </c>
      <c r="W27" s="52">
        <f>A27</f>
        <v>2022</v>
      </c>
    </row>
    <row r="28" spans="1:23" s="33" customFormat="1" ht="15" customHeight="1" x14ac:dyDescent="0.25">
      <c r="A28" s="52">
        <f>A21</f>
        <v>2023</v>
      </c>
      <c r="B28" s="98">
        <f t="shared" ref="B28:V28" si="1">IF(B21="-",B35,IF(B35="-",-B21,IF(AND(B21="-",B35="-"),"-",IF(B35=B21,"-",IF(OR(B21=".",B35="."),".",B35-B21)))))</f>
        <v>137</v>
      </c>
      <c r="C28" s="98">
        <f t="shared" si="1"/>
        <v>114</v>
      </c>
      <c r="D28" s="98">
        <f t="shared" si="1"/>
        <v>22</v>
      </c>
      <c r="E28" s="98">
        <f t="shared" si="1"/>
        <v>6</v>
      </c>
      <c r="F28" s="98">
        <f t="shared" si="1"/>
        <v>4</v>
      </c>
      <c r="G28" s="98">
        <f t="shared" si="1"/>
        <v>-5</v>
      </c>
      <c r="H28" s="98">
        <f t="shared" si="1"/>
        <v>1</v>
      </c>
      <c r="I28" s="98">
        <f t="shared" si="1"/>
        <v>10</v>
      </c>
      <c r="J28" s="98">
        <f t="shared" si="1"/>
        <v>-2</v>
      </c>
      <c r="K28" s="98">
        <f t="shared" si="1"/>
        <v>-1</v>
      </c>
      <c r="L28" s="98">
        <f t="shared" si="1"/>
        <v>-1</v>
      </c>
      <c r="M28" s="98">
        <f t="shared" si="1"/>
        <v>2</v>
      </c>
      <c r="N28" s="98">
        <f t="shared" si="1"/>
        <v>-2</v>
      </c>
      <c r="O28" s="98">
        <f t="shared" si="1"/>
        <v>-3</v>
      </c>
      <c r="P28" s="98">
        <f t="shared" si="1"/>
        <v>1</v>
      </c>
      <c r="Q28" s="98">
        <f t="shared" si="1"/>
        <v>-4</v>
      </c>
      <c r="R28" s="98">
        <f t="shared" si="1"/>
        <v>137</v>
      </c>
      <c r="S28" s="98">
        <f t="shared" si="1"/>
        <v>21</v>
      </c>
      <c r="T28" s="98">
        <f t="shared" si="1"/>
        <v>119</v>
      </c>
      <c r="U28" s="98">
        <f t="shared" si="1"/>
        <v>28</v>
      </c>
      <c r="V28" s="98">
        <f t="shared" si="1"/>
        <v>16</v>
      </c>
      <c r="W28" s="52">
        <f>A28</f>
        <v>2023</v>
      </c>
    </row>
    <row r="29" spans="1:23" s="33" customFormat="1" ht="15" customHeight="1" x14ac:dyDescent="0.25">
      <c r="A29" s="52">
        <f>A22</f>
        <v>2024</v>
      </c>
      <c r="B29" s="98">
        <f t="shared" ref="B29:V29" si="2">IF(B22="-",B36,IF(B36="-",-B22,IF(AND(B22="-",B36="-"),"-",IF(B36=B22,"-",IF(OR(B22=".",B36="."),".",B36-B22)))))</f>
        <v>1670</v>
      </c>
      <c r="C29" s="98">
        <f t="shared" si="2"/>
        <v>-820</v>
      </c>
      <c r="D29" s="98">
        <f t="shared" si="2"/>
        <v>2490</v>
      </c>
      <c r="E29" s="98">
        <f t="shared" si="2"/>
        <v>-167</v>
      </c>
      <c r="F29" s="98">
        <f t="shared" si="2"/>
        <v>-171</v>
      </c>
      <c r="G29" s="98">
        <f t="shared" si="2"/>
        <v>-367</v>
      </c>
      <c r="H29" s="98">
        <f t="shared" si="2"/>
        <v>-342</v>
      </c>
      <c r="I29" s="98">
        <f t="shared" si="2"/>
        <v>200</v>
      </c>
      <c r="J29" s="98">
        <f t="shared" si="2"/>
        <v>143</v>
      </c>
      <c r="K29" s="98">
        <f t="shared" si="2"/>
        <v>11</v>
      </c>
      <c r="L29" s="98">
        <f t="shared" si="2"/>
        <v>-381</v>
      </c>
      <c r="M29" s="98">
        <f t="shared" si="2"/>
        <v>-304</v>
      </c>
      <c r="N29" s="98">
        <f t="shared" si="2"/>
        <v>524</v>
      </c>
      <c r="O29" s="98">
        <f t="shared" si="2"/>
        <v>-37</v>
      </c>
      <c r="P29" s="98">
        <f t="shared" si="2"/>
        <v>-4</v>
      </c>
      <c r="Q29" s="98">
        <f t="shared" si="2"/>
        <v>-32</v>
      </c>
      <c r="R29" s="98">
        <f t="shared" si="2"/>
        <v>1731</v>
      </c>
      <c r="S29" s="98">
        <f t="shared" si="2"/>
        <v>28</v>
      </c>
      <c r="T29" s="98">
        <f t="shared" si="2"/>
        <v>-68</v>
      </c>
      <c r="U29" s="98">
        <f t="shared" si="2"/>
        <v>-138</v>
      </c>
      <c r="V29" s="98">
        <f t="shared" si="2"/>
        <v>1797</v>
      </c>
      <c r="W29" s="52">
        <f>A29</f>
        <v>2024</v>
      </c>
    </row>
    <row r="30" spans="1:23" s="33" customFormat="1" ht="15" customHeight="1" x14ac:dyDescent="0.25">
      <c r="A30" s="52">
        <f>A23</f>
        <v>2025</v>
      </c>
      <c r="B30" s="98">
        <f t="shared" ref="B30:V30" si="3">IF(B23="-",B37,IF(B37="-",-B23,IF(AND(B23="-",B37="-"),"-",IF(B37=B23,"-",IF(OR(B23=".",B37="."),".",B37-B23)))))</f>
        <v>953</v>
      </c>
      <c r="C30" s="98">
        <f t="shared" si="3"/>
        <v>118</v>
      </c>
      <c r="D30" s="98">
        <f t="shared" si="3"/>
        <v>835</v>
      </c>
      <c r="E30" s="98">
        <f t="shared" si="3"/>
        <v>-3</v>
      </c>
      <c r="F30" s="98">
        <f t="shared" si="3"/>
        <v>4</v>
      </c>
      <c r="G30" s="98">
        <f t="shared" si="3"/>
        <v>1</v>
      </c>
      <c r="H30" s="98">
        <f t="shared" si="3"/>
        <v>-2</v>
      </c>
      <c r="I30" s="98">
        <f t="shared" si="3"/>
        <v>-2</v>
      </c>
      <c r="J30" s="98">
        <f t="shared" si="3"/>
        <v>42</v>
      </c>
      <c r="K30" s="98">
        <f t="shared" si="3"/>
        <v>34</v>
      </c>
      <c r="L30" s="98">
        <f t="shared" si="3"/>
        <v>126</v>
      </c>
      <c r="M30" s="98">
        <f t="shared" si="3"/>
        <v>152</v>
      </c>
      <c r="N30" s="98">
        <f t="shared" si="3"/>
        <v>-84</v>
      </c>
      <c r="O30" s="98">
        <f t="shared" si="3"/>
        <v>17</v>
      </c>
      <c r="P30" s="98">
        <f t="shared" si="3"/>
        <v>-6</v>
      </c>
      <c r="Q30" s="98">
        <f t="shared" si="3"/>
        <v>23</v>
      </c>
      <c r="R30" s="98">
        <f t="shared" si="3"/>
        <v>897</v>
      </c>
      <c r="S30" s="98">
        <f t="shared" si="3"/>
        <v>128</v>
      </c>
      <c r="T30" s="98">
        <f t="shared" si="3"/>
        <v>-3</v>
      </c>
      <c r="U30" s="98">
        <f t="shared" si="3"/>
        <v>-11</v>
      </c>
      <c r="V30" s="98">
        <f t="shared" si="3"/>
        <v>899</v>
      </c>
      <c r="W30" s="52">
        <f>A30</f>
        <v>2025</v>
      </c>
    </row>
    <row r="31" spans="1:23" s="38" customFormat="1" ht="15" customHeight="1" x14ac:dyDescent="0.2">
      <c r="A31" s="52"/>
      <c r="B31" s="46"/>
      <c r="C31" s="36"/>
      <c r="D31" s="36"/>
      <c r="E31" s="36"/>
      <c r="F31" s="36"/>
      <c r="G31" s="36"/>
      <c r="H31" s="36"/>
      <c r="I31" s="36"/>
      <c r="J31" s="36"/>
      <c r="K31" s="36"/>
      <c r="L31" s="36"/>
      <c r="M31" s="36"/>
      <c r="N31" s="36"/>
      <c r="O31" s="36"/>
      <c r="P31" s="36"/>
      <c r="Q31" s="36"/>
      <c r="R31" s="36"/>
      <c r="S31" s="36"/>
      <c r="T31" s="36"/>
      <c r="U31" s="36"/>
      <c r="V31" s="37"/>
      <c r="W31" s="52"/>
    </row>
    <row r="32" spans="1:23" s="31" customFormat="1" ht="15" customHeight="1" x14ac:dyDescent="0.25">
      <c r="A32" s="52"/>
      <c r="B32" s="108" t="s">
        <v>737</v>
      </c>
      <c r="C32" s="109"/>
      <c r="D32" s="109"/>
      <c r="E32" s="109"/>
      <c r="F32" s="109"/>
      <c r="G32" s="109"/>
      <c r="H32" s="109"/>
      <c r="I32" s="109"/>
      <c r="J32" s="109"/>
      <c r="K32" s="109"/>
      <c r="L32" s="109"/>
      <c r="M32" s="109"/>
      <c r="N32" s="109"/>
      <c r="O32" s="109"/>
      <c r="P32" s="109"/>
      <c r="Q32" s="109"/>
      <c r="R32" s="109"/>
      <c r="S32" s="109"/>
      <c r="T32" s="109"/>
      <c r="U32" s="109"/>
      <c r="V32" s="110"/>
      <c r="W32" s="52"/>
    </row>
    <row r="33" spans="1:23" s="22" customFormat="1" ht="15" customHeight="1" x14ac:dyDescent="0.2">
      <c r="A33" s="54"/>
      <c r="B33" s="28" t="s">
        <v>144</v>
      </c>
      <c r="C33" s="26" t="s">
        <v>145</v>
      </c>
      <c r="D33" s="26" t="s">
        <v>146</v>
      </c>
      <c r="E33" s="26" t="s">
        <v>237</v>
      </c>
      <c r="F33" s="26" t="s">
        <v>238</v>
      </c>
      <c r="G33" s="26" t="s">
        <v>239</v>
      </c>
      <c r="H33" s="26" t="s">
        <v>240</v>
      </c>
      <c r="I33" s="26" t="s">
        <v>241</v>
      </c>
      <c r="J33" s="26" t="s">
        <v>242</v>
      </c>
      <c r="K33" s="26" t="s">
        <v>243</v>
      </c>
      <c r="L33" s="26" t="s">
        <v>244</v>
      </c>
      <c r="M33" s="26" t="s">
        <v>245</v>
      </c>
      <c r="N33" s="26" t="s">
        <v>246</v>
      </c>
      <c r="O33" s="26" t="s">
        <v>247</v>
      </c>
      <c r="P33" s="26" t="s">
        <v>248</v>
      </c>
      <c r="Q33" s="26" t="s">
        <v>249</v>
      </c>
      <c r="R33" s="26" t="s">
        <v>250</v>
      </c>
      <c r="S33" s="26" t="s">
        <v>251</v>
      </c>
      <c r="T33" s="26" t="s">
        <v>252</v>
      </c>
      <c r="U33" s="26" t="s">
        <v>253</v>
      </c>
      <c r="V33" s="27" t="s">
        <v>254</v>
      </c>
      <c r="W33" s="54" t="s">
        <v>63</v>
      </c>
    </row>
    <row r="34" spans="1:23" s="33" customFormat="1" ht="15" customHeight="1" x14ac:dyDescent="0.25">
      <c r="A34" s="52">
        <v>2022</v>
      </c>
      <c r="B34" s="101">
        <v>107692</v>
      </c>
      <c r="C34" s="101">
        <v>118209</v>
      </c>
      <c r="D34" s="100">
        <v>-10517</v>
      </c>
      <c r="E34" s="101">
        <v>50905</v>
      </c>
      <c r="F34" s="101">
        <v>47749</v>
      </c>
      <c r="G34" s="101">
        <v>28961</v>
      </c>
      <c r="H34" s="101">
        <v>18930</v>
      </c>
      <c r="I34" s="100">
        <v>21944</v>
      </c>
      <c r="J34" s="101">
        <v>21171</v>
      </c>
      <c r="K34" s="101">
        <v>5577</v>
      </c>
      <c r="L34" s="101">
        <v>31242</v>
      </c>
      <c r="M34" s="101">
        <v>22641</v>
      </c>
      <c r="N34" s="100">
        <v>-10071</v>
      </c>
      <c r="O34" s="101">
        <v>17427</v>
      </c>
      <c r="P34" s="101">
        <v>10275</v>
      </c>
      <c r="Q34" s="100">
        <v>7152</v>
      </c>
      <c r="R34" s="101">
        <v>18189</v>
      </c>
      <c r="S34" s="101">
        <v>8834</v>
      </c>
      <c r="T34" s="101">
        <v>47731</v>
      </c>
      <c r="U34" s="101">
        <v>33100</v>
      </c>
      <c r="V34" s="100">
        <v>-29543</v>
      </c>
      <c r="W34" s="52">
        <f>A34</f>
        <v>2022</v>
      </c>
    </row>
    <row r="35" spans="1:23" s="33" customFormat="1" ht="15" customHeight="1" x14ac:dyDescent="0.25">
      <c r="A35" s="52">
        <v>2023</v>
      </c>
      <c r="B35" s="101">
        <v>88598</v>
      </c>
      <c r="C35" s="101">
        <v>99071</v>
      </c>
      <c r="D35" s="100">
        <v>-10473</v>
      </c>
      <c r="E35" s="101">
        <v>30792</v>
      </c>
      <c r="F35" s="101">
        <v>27736</v>
      </c>
      <c r="G35" s="101">
        <v>18167</v>
      </c>
      <c r="H35" s="101">
        <v>9323</v>
      </c>
      <c r="I35" s="100">
        <v>12624</v>
      </c>
      <c r="J35" s="101">
        <v>23087</v>
      </c>
      <c r="K35" s="101">
        <v>4394</v>
      </c>
      <c r="L35" s="101">
        <v>37657</v>
      </c>
      <c r="M35" s="101">
        <v>27054</v>
      </c>
      <c r="N35" s="100">
        <v>-14571</v>
      </c>
      <c r="O35" s="101">
        <v>17236</v>
      </c>
      <c r="P35" s="101">
        <v>10141</v>
      </c>
      <c r="Q35" s="100">
        <v>7095</v>
      </c>
      <c r="R35" s="101">
        <v>17484</v>
      </c>
      <c r="S35" s="101">
        <v>7440</v>
      </c>
      <c r="T35" s="101">
        <v>33105</v>
      </c>
      <c r="U35" s="101">
        <v>20721</v>
      </c>
      <c r="V35" s="100">
        <v>-15622</v>
      </c>
      <c r="W35" s="52">
        <f>A35</f>
        <v>2023</v>
      </c>
    </row>
    <row r="36" spans="1:23" s="33" customFormat="1" ht="15" customHeight="1" x14ac:dyDescent="0.25">
      <c r="A36" s="52">
        <v>2024</v>
      </c>
      <c r="B36" s="101">
        <v>92649</v>
      </c>
      <c r="C36" s="101">
        <v>101008</v>
      </c>
      <c r="D36" s="100">
        <v>-8359</v>
      </c>
      <c r="E36" s="101">
        <v>31743</v>
      </c>
      <c r="F36" s="101">
        <v>28643</v>
      </c>
      <c r="G36" s="101">
        <v>18022</v>
      </c>
      <c r="H36" s="101">
        <v>9854</v>
      </c>
      <c r="I36" s="100">
        <v>13721</v>
      </c>
      <c r="J36" s="101">
        <v>23906</v>
      </c>
      <c r="K36" s="101">
        <v>4503</v>
      </c>
      <c r="L36" s="101">
        <v>38310</v>
      </c>
      <c r="M36" s="101">
        <v>27188</v>
      </c>
      <c r="N36" s="100">
        <v>-14404</v>
      </c>
      <c r="O36" s="101">
        <v>16256</v>
      </c>
      <c r="P36" s="101">
        <v>10278</v>
      </c>
      <c r="Q36" s="100">
        <v>5979</v>
      </c>
      <c r="R36" s="101">
        <v>20744</v>
      </c>
      <c r="S36" s="101">
        <v>7483</v>
      </c>
      <c r="T36" s="101">
        <v>34398</v>
      </c>
      <c r="U36" s="101">
        <v>20796</v>
      </c>
      <c r="V36" s="100">
        <v>-13655</v>
      </c>
      <c r="W36" s="52">
        <f>A36</f>
        <v>2024</v>
      </c>
    </row>
    <row r="37" spans="1:23" s="33" customFormat="1" ht="15" customHeight="1" x14ac:dyDescent="0.25">
      <c r="A37" s="52">
        <v>2025</v>
      </c>
      <c r="B37" s="101">
        <v>90244</v>
      </c>
      <c r="C37" s="101">
        <v>100654</v>
      </c>
      <c r="D37" s="100">
        <v>-10410</v>
      </c>
      <c r="E37" s="101">
        <v>30365</v>
      </c>
      <c r="F37" s="101">
        <v>27000</v>
      </c>
      <c r="G37" s="101">
        <v>17230</v>
      </c>
      <c r="H37" s="101">
        <v>8592</v>
      </c>
      <c r="I37" s="100">
        <v>13136</v>
      </c>
      <c r="J37" s="101">
        <v>23934</v>
      </c>
      <c r="K37" s="101">
        <v>4066</v>
      </c>
      <c r="L37" s="101">
        <v>39319</v>
      </c>
      <c r="M37" s="101">
        <v>28221</v>
      </c>
      <c r="N37" s="100">
        <v>-15385</v>
      </c>
      <c r="O37" s="101">
        <v>14218</v>
      </c>
      <c r="P37" s="101">
        <v>9018</v>
      </c>
      <c r="Q37" s="100">
        <v>5200</v>
      </c>
      <c r="R37" s="101">
        <v>21727</v>
      </c>
      <c r="S37" s="101">
        <v>6845</v>
      </c>
      <c r="T37" s="101">
        <v>35088</v>
      </c>
      <c r="U37" s="101">
        <v>20659</v>
      </c>
      <c r="V37" s="100">
        <v>-13361</v>
      </c>
      <c r="W37" s="52">
        <f>A37</f>
        <v>2025</v>
      </c>
    </row>
    <row r="38" spans="1:23" s="38" customFormat="1" ht="15" customHeight="1" x14ac:dyDescent="0.2">
      <c r="A38" s="52"/>
      <c r="B38" s="12"/>
      <c r="C38" s="12"/>
      <c r="D38" s="12"/>
      <c r="E38" s="12"/>
      <c r="F38" s="12"/>
      <c r="G38" s="12"/>
      <c r="H38" s="12"/>
      <c r="I38" s="12"/>
      <c r="J38" s="12"/>
      <c r="K38" s="12"/>
      <c r="L38" s="12"/>
      <c r="M38" s="12"/>
      <c r="N38" s="12"/>
      <c r="O38" s="12"/>
      <c r="P38" s="12"/>
      <c r="Q38" s="12"/>
      <c r="R38" s="12"/>
      <c r="S38" s="12"/>
      <c r="T38" s="12"/>
      <c r="U38" s="12"/>
      <c r="V38" s="12"/>
      <c r="W38" s="56"/>
    </row>
    <row r="39" spans="1:23" s="20" customFormat="1" ht="15" customHeight="1" x14ac:dyDescent="0.25">
      <c r="A39" s="52"/>
      <c r="B39" s="149" t="s">
        <v>789</v>
      </c>
      <c r="C39" s="149"/>
      <c r="D39" s="149"/>
      <c r="E39" s="149"/>
      <c r="F39" s="149"/>
      <c r="G39" s="149"/>
      <c r="H39" s="149"/>
      <c r="I39" s="149"/>
      <c r="J39" s="149"/>
      <c r="K39" s="149"/>
      <c r="L39" s="149"/>
      <c r="M39" s="149"/>
      <c r="N39" s="149"/>
      <c r="O39" s="149"/>
      <c r="P39" s="149"/>
      <c r="Q39" s="149"/>
      <c r="R39" s="149"/>
      <c r="S39" s="149"/>
      <c r="T39" s="149"/>
      <c r="U39" s="149"/>
      <c r="V39" s="149"/>
      <c r="W39" s="59"/>
    </row>
    <row r="40" spans="1:23" ht="15" customHeight="1" x14ac:dyDescent="0.2">
      <c r="A40" s="52"/>
      <c r="B40" s="12"/>
      <c r="C40" s="12"/>
      <c r="D40" s="12"/>
      <c r="E40" s="12"/>
      <c r="F40" s="12"/>
      <c r="G40" s="12"/>
      <c r="H40" s="12"/>
      <c r="I40" s="12"/>
      <c r="J40" s="12"/>
      <c r="K40" s="12"/>
      <c r="L40" s="12"/>
      <c r="M40" s="12"/>
      <c r="N40" s="12"/>
      <c r="O40" s="12"/>
      <c r="P40" s="12"/>
      <c r="Q40" s="12"/>
      <c r="R40" s="12"/>
      <c r="S40" s="12"/>
      <c r="T40" s="12"/>
      <c r="U40" s="12"/>
      <c r="V40" s="12"/>
      <c r="W40" s="56"/>
    </row>
  </sheetData>
  <mergeCells count="36">
    <mergeCell ref="I10:I15"/>
    <mergeCell ref="E10:F10"/>
    <mergeCell ref="N10:N15"/>
    <mergeCell ref="R9:V9"/>
    <mergeCell ref="B8:V8"/>
    <mergeCell ref="J9:N9"/>
    <mergeCell ref="O10:O15"/>
    <mergeCell ref="P10:P15"/>
    <mergeCell ref="Q10:Q15"/>
    <mergeCell ref="R10:S10"/>
    <mergeCell ref="T10:U10"/>
    <mergeCell ref="R11:R15"/>
    <mergeCell ref="S11:S15"/>
    <mergeCell ref="T11:T15"/>
    <mergeCell ref="U11:U15"/>
    <mergeCell ref="H12:H15"/>
    <mergeCell ref="K11:K15"/>
    <mergeCell ref="M11:M15"/>
    <mergeCell ref="G10:H10"/>
    <mergeCell ref="V10:V15"/>
    <mergeCell ref="B18:V18"/>
    <mergeCell ref="B25:V25"/>
    <mergeCell ref="B32:V32"/>
    <mergeCell ref="B39:V39"/>
    <mergeCell ref="B9:B15"/>
    <mergeCell ref="C9:C15"/>
    <mergeCell ref="D9:D15"/>
    <mergeCell ref="E11:E15"/>
    <mergeCell ref="F12:F15"/>
    <mergeCell ref="G11:G15"/>
    <mergeCell ref="L10:M10"/>
    <mergeCell ref="L11:L15"/>
    <mergeCell ref="J10:K10"/>
    <mergeCell ref="J11:J15"/>
    <mergeCell ref="E9:I9"/>
    <mergeCell ref="O9:Q9"/>
  </mergeCells>
  <conditionalFormatting sqref="B5">
    <cfRule type="expression" dxfId="84" priority="1">
      <formula>SEARCH("___",#REF!)</formula>
    </cfRule>
  </conditionalFormatting>
  <conditionalFormatting sqref="B16:V16">
    <cfRule type="expression" dxfId="83" priority="5">
      <formula>SEARCH("___",#REF!)</formula>
    </cfRule>
  </conditionalFormatting>
  <conditionalFormatting sqref="B27:V30">
    <cfRule type="expression" dxfId="82" priority="2">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19" customWidth="1"/>
    <col min="2" max="27" width="10.7109375" style="1" customWidth="1"/>
    <col min="28" max="28" width="7.7109375" style="18" customWidth="1"/>
    <col min="29" max="16384" width="11.42578125" style="1"/>
  </cols>
  <sheetData>
    <row r="1" spans="1:28"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3"/>
      <c r="Y1" s="83"/>
      <c r="Z1" s="83"/>
      <c r="AA1" s="83"/>
      <c r="AB1" s="84"/>
    </row>
    <row r="2" spans="1:28"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3"/>
      <c r="Y2" s="83"/>
      <c r="Z2" s="83"/>
      <c r="AA2" s="83"/>
      <c r="AB2" s="84"/>
    </row>
    <row r="3" spans="1:28"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3"/>
      <c r="Y3" s="83"/>
      <c r="Z3" s="83"/>
      <c r="AA3" s="83"/>
      <c r="AB3" s="84"/>
    </row>
    <row r="4" spans="1:28"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3"/>
      <c r="Y4" s="83"/>
      <c r="Z4" s="83"/>
      <c r="AA4" s="83"/>
      <c r="AB4" s="84"/>
    </row>
    <row r="5" spans="1:28" s="91" customFormat="1" ht="15" customHeight="1" x14ac:dyDescent="0.2">
      <c r="A5" s="89"/>
      <c r="B5" s="78" t="s">
        <v>790</v>
      </c>
      <c r="C5" s="78"/>
      <c r="D5" s="88"/>
      <c r="E5" s="88"/>
      <c r="F5" s="88"/>
      <c r="G5" s="88"/>
      <c r="H5" s="88"/>
      <c r="I5" s="88"/>
      <c r="J5" s="88"/>
      <c r="K5" s="88"/>
      <c r="L5" s="88"/>
      <c r="M5" s="88"/>
      <c r="N5" s="88"/>
      <c r="O5" s="88"/>
      <c r="P5" s="88"/>
      <c r="Q5" s="88"/>
      <c r="R5" s="88"/>
      <c r="S5" s="88"/>
      <c r="T5" s="88"/>
      <c r="U5" s="88"/>
      <c r="V5" s="88"/>
      <c r="W5" s="88"/>
      <c r="X5" s="88"/>
      <c r="Y5" s="88"/>
      <c r="Z5" s="88"/>
      <c r="AA5" s="88"/>
      <c r="AB5" s="90"/>
    </row>
    <row r="6" spans="1:28"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3"/>
      <c r="Y6" s="83"/>
      <c r="Z6" s="83"/>
      <c r="AA6" s="83"/>
      <c r="AB6" s="84"/>
    </row>
    <row r="7" spans="1:28" ht="15" customHeight="1" x14ac:dyDescent="0.2">
      <c r="A7" s="55"/>
      <c r="B7" s="4" t="s">
        <v>712</v>
      </c>
      <c r="C7" s="4"/>
      <c r="D7" s="4"/>
      <c r="E7" s="4"/>
      <c r="F7" s="4"/>
      <c r="G7" s="4"/>
      <c r="H7" s="4"/>
      <c r="I7" s="4"/>
      <c r="J7" s="4"/>
      <c r="K7" s="4"/>
      <c r="L7" s="4"/>
      <c r="M7" s="4"/>
      <c r="N7" s="4"/>
      <c r="O7" s="4"/>
      <c r="P7" s="4"/>
      <c r="Q7" s="4"/>
      <c r="R7" s="4"/>
      <c r="S7" s="4"/>
      <c r="T7" s="4"/>
      <c r="U7" s="4"/>
      <c r="V7" s="4"/>
      <c r="W7" s="4"/>
      <c r="X7" s="4"/>
      <c r="Y7" s="4"/>
      <c r="Z7" s="4"/>
      <c r="AA7" s="63" t="str">
        <f>M1_T1A!Z7</f>
        <v>Update: March 2026</v>
      </c>
      <c r="AB7" s="58"/>
    </row>
    <row r="8" spans="1:28" ht="15" customHeight="1" x14ac:dyDescent="0.2">
      <c r="A8" s="55"/>
      <c r="B8" s="141" t="s">
        <v>719</v>
      </c>
      <c r="C8" s="142"/>
      <c r="D8" s="142"/>
      <c r="E8" s="142"/>
      <c r="F8" s="142"/>
      <c r="G8" s="142"/>
      <c r="H8" s="142"/>
      <c r="I8" s="142"/>
      <c r="J8" s="142"/>
      <c r="K8" s="142"/>
      <c r="L8" s="142"/>
      <c r="M8" s="142"/>
      <c r="N8" s="142"/>
      <c r="O8" s="142"/>
      <c r="P8" s="142"/>
      <c r="Q8" s="142"/>
      <c r="R8" s="142"/>
      <c r="S8" s="142"/>
      <c r="T8" s="142"/>
      <c r="U8" s="142"/>
      <c r="V8" s="142"/>
      <c r="W8" s="142"/>
      <c r="X8" s="142"/>
      <c r="Y8" s="142"/>
      <c r="Z8" s="142"/>
      <c r="AA8" s="143"/>
      <c r="AB8" s="58"/>
    </row>
    <row r="9" spans="1:28" ht="15" customHeight="1" x14ac:dyDescent="0.2">
      <c r="A9" s="55"/>
      <c r="B9" s="116" t="s">
        <v>728</v>
      </c>
      <c r="C9" s="116" t="s">
        <v>729</v>
      </c>
      <c r="D9" s="116" t="s">
        <v>730</v>
      </c>
      <c r="E9" s="116" t="s">
        <v>791</v>
      </c>
      <c r="F9" s="116"/>
      <c r="G9" s="116"/>
      <c r="H9" s="128" t="s">
        <v>792</v>
      </c>
      <c r="I9" s="129"/>
      <c r="J9" s="129"/>
      <c r="K9" s="129"/>
      <c r="L9" s="129"/>
      <c r="M9" s="129"/>
      <c r="N9" s="129"/>
      <c r="O9" s="129"/>
      <c r="P9" s="129"/>
      <c r="Q9" s="129"/>
      <c r="R9" s="129"/>
      <c r="S9" s="129"/>
      <c r="T9" s="129"/>
      <c r="U9" s="129"/>
      <c r="V9" s="129"/>
      <c r="W9" s="129"/>
      <c r="X9" s="130"/>
      <c r="Y9" s="116" t="s">
        <v>793</v>
      </c>
      <c r="Z9" s="116"/>
      <c r="AA9" s="116"/>
      <c r="AB9" s="58"/>
    </row>
    <row r="10" spans="1:28" ht="15" customHeight="1" x14ac:dyDescent="0.2">
      <c r="A10" s="55"/>
      <c r="B10" s="116"/>
      <c r="C10" s="116"/>
      <c r="D10" s="116"/>
      <c r="E10" s="116" t="s">
        <v>728</v>
      </c>
      <c r="F10" s="116" t="s">
        <v>729</v>
      </c>
      <c r="G10" s="116" t="s">
        <v>730</v>
      </c>
      <c r="H10" s="128" t="s">
        <v>728</v>
      </c>
      <c r="I10" s="129"/>
      <c r="J10" s="129"/>
      <c r="K10" s="129"/>
      <c r="L10" s="129"/>
      <c r="M10" s="129"/>
      <c r="N10" s="129"/>
      <c r="O10" s="130"/>
      <c r="P10" s="116" t="s">
        <v>729</v>
      </c>
      <c r="Q10" s="116"/>
      <c r="R10" s="116"/>
      <c r="S10" s="116"/>
      <c r="T10" s="116"/>
      <c r="U10" s="116"/>
      <c r="V10" s="116"/>
      <c r="W10" s="116"/>
      <c r="X10" s="116" t="s">
        <v>730</v>
      </c>
      <c r="Y10" s="116" t="s">
        <v>728</v>
      </c>
      <c r="Z10" s="116" t="s">
        <v>729</v>
      </c>
      <c r="AA10" s="116" t="s">
        <v>730</v>
      </c>
      <c r="AB10" s="58"/>
    </row>
    <row r="11" spans="1:28" ht="15" customHeight="1" x14ac:dyDescent="0.2">
      <c r="A11" s="55"/>
      <c r="B11" s="116"/>
      <c r="C11" s="116"/>
      <c r="D11" s="116"/>
      <c r="E11" s="116"/>
      <c r="F11" s="116"/>
      <c r="G11" s="116"/>
      <c r="H11" s="116" t="s">
        <v>731</v>
      </c>
      <c r="I11" s="116" t="s">
        <v>794</v>
      </c>
      <c r="J11" s="116" t="s">
        <v>795</v>
      </c>
      <c r="K11" s="116"/>
      <c r="L11" s="116"/>
      <c r="M11" s="116"/>
      <c r="N11" s="116"/>
      <c r="O11" s="116" t="s">
        <v>796</v>
      </c>
      <c r="P11" s="116" t="s">
        <v>731</v>
      </c>
      <c r="Q11" s="116" t="s">
        <v>794</v>
      </c>
      <c r="R11" s="116" t="s">
        <v>795</v>
      </c>
      <c r="S11" s="116"/>
      <c r="T11" s="116"/>
      <c r="U11" s="116"/>
      <c r="V11" s="116"/>
      <c r="W11" s="116" t="s">
        <v>796</v>
      </c>
      <c r="X11" s="116"/>
      <c r="Y11" s="116"/>
      <c r="Z11" s="116"/>
      <c r="AA11" s="116"/>
      <c r="AB11" s="58"/>
    </row>
    <row r="12" spans="1:28" ht="15" customHeight="1" x14ac:dyDescent="0.2">
      <c r="A12" s="55"/>
      <c r="B12" s="116"/>
      <c r="C12" s="116"/>
      <c r="D12" s="116"/>
      <c r="E12" s="116"/>
      <c r="F12" s="116"/>
      <c r="G12" s="116"/>
      <c r="H12" s="116"/>
      <c r="I12" s="116"/>
      <c r="J12" s="116" t="s">
        <v>731</v>
      </c>
      <c r="K12" s="116" t="s">
        <v>797</v>
      </c>
      <c r="L12" s="116" t="s">
        <v>798</v>
      </c>
      <c r="M12" s="116" t="s">
        <v>799</v>
      </c>
      <c r="N12" s="116"/>
      <c r="O12" s="116"/>
      <c r="P12" s="116"/>
      <c r="Q12" s="116"/>
      <c r="R12" s="116" t="s">
        <v>731</v>
      </c>
      <c r="S12" s="116" t="s">
        <v>797</v>
      </c>
      <c r="T12" s="116" t="s">
        <v>798</v>
      </c>
      <c r="U12" s="116" t="s">
        <v>799</v>
      </c>
      <c r="V12" s="116"/>
      <c r="W12" s="116"/>
      <c r="X12" s="116"/>
      <c r="Y12" s="116"/>
      <c r="Z12" s="116"/>
      <c r="AA12" s="116"/>
      <c r="AB12" s="58"/>
    </row>
    <row r="13" spans="1:28" ht="15" customHeight="1" x14ac:dyDescent="0.2">
      <c r="A13" s="5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58"/>
    </row>
    <row r="14" spans="1:28" ht="15" customHeight="1" x14ac:dyDescent="0.2">
      <c r="A14" s="55"/>
      <c r="B14" s="116"/>
      <c r="C14" s="116"/>
      <c r="D14" s="116"/>
      <c r="E14" s="116"/>
      <c r="F14" s="116"/>
      <c r="G14" s="116"/>
      <c r="H14" s="116"/>
      <c r="I14" s="116"/>
      <c r="J14" s="116"/>
      <c r="K14" s="116"/>
      <c r="L14" s="116"/>
      <c r="M14" s="116" t="s">
        <v>800</v>
      </c>
      <c r="N14" s="116" t="s">
        <v>801</v>
      </c>
      <c r="O14" s="116"/>
      <c r="P14" s="116"/>
      <c r="Q14" s="116"/>
      <c r="R14" s="116"/>
      <c r="S14" s="116"/>
      <c r="T14" s="116"/>
      <c r="U14" s="116" t="s">
        <v>800</v>
      </c>
      <c r="V14" s="116" t="s">
        <v>801</v>
      </c>
      <c r="W14" s="116"/>
      <c r="X14" s="116"/>
      <c r="Y14" s="116"/>
      <c r="Z14" s="116"/>
      <c r="AA14" s="116"/>
      <c r="AB14" s="58"/>
    </row>
    <row r="15" spans="1:28" ht="15" customHeight="1" x14ac:dyDescent="0.2">
      <c r="A15" s="55"/>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58"/>
    </row>
    <row r="16" spans="1:28" s="30" customFormat="1" ht="15" customHeight="1" x14ac:dyDescent="0.2">
      <c r="A16" s="61"/>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9" t="s">
        <v>31</v>
      </c>
      <c r="X16" s="9" t="s">
        <v>32</v>
      </c>
      <c r="Y16" s="9" t="s">
        <v>33</v>
      </c>
      <c r="Z16" s="9" t="s">
        <v>34</v>
      </c>
      <c r="AA16" s="9" t="s">
        <v>35</v>
      </c>
      <c r="AB16" s="58"/>
    </row>
    <row r="17" spans="1:28" ht="15" customHeight="1" x14ac:dyDescent="0.2">
      <c r="A17" s="55"/>
      <c r="B17" s="2"/>
      <c r="C17" s="3"/>
      <c r="D17" s="3"/>
      <c r="E17" s="3"/>
      <c r="F17" s="3"/>
      <c r="G17" s="3"/>
      <c r="H17" s="3"/>
      <c r="I17" s="3"/>
      <c r="J17" s="3"/>
      <c r="K17" s="3"/>
      <c r="L17" s="3"/>
      <c r="M17" s="3"/>
      <c r="N17" s="3"/>
      <c r="O17" s="4"/>
      <c r="P17" s="4"/>
      <c r="Q17" s="4"/>
      <c r="R17" s="4"/>
      <c r="S17" s="4"/>
      <c r="T17" s="4"/>
      <c r="U17" s="4"/>
      <c r="V17" s="4"/>
      <c r="W17" s="4"/>
      <c r="X17" s="4"/>
      <c r="Y17" s="4"/>
      <c r="Z17" s="4"/>
      <c r="AA17" s="5"/>
      <c r="AB17" s="58"/>
    </row>
    <row r="18" spans="1:28" s="32" customFormat="1" ht="15" customHeight="1" x14ac:dyDescent="0.25">
      <c r="A18" s="55"/>
      <c r="B18" s="135" t="s">
        <v>735</v>
      </c>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7"/>
      <c r="AB18" s="55"/>
    </row>
    <row r="19" spans="1:28" s="22" customFormat="1" ht="15" customHeight="1" x14ac:dyDescent="0.2">
      <c r="A19" s="54"/>
      <c r="B19" s="28" t="s">
        <v>96</v>
      </c>
      <c r="C19" s="26" t="s">
        <v>97</v>
      </c>
      <c r="D19" s="26" t="s">
        <v>98</v>
      </c>
      <c r="E19" s="26" t="s">
        <v>296</v>
      </c>
      <c r="F19" s="26" t="s">
        <v>297</v>
      </c>
      <c r="G19" s="26" t="s">
        <v>298</v>
      </c>
      <c r="H19" s="26" t="s">
        <v>299</v>
      </c>
      <c r="I19" s="26" t="s">
        <v>300</v>
      </c>
      <c r="J19" s="26" t="s">
        <v>301</v>
      </c>
      <c r="K19" s="26" t="s">
        <v>302</v>
      </c>
      <c r="L19" s="26" t="s">
        <v>303</v>
      </c>
      <c r="M19" s="26" t="s">
        <v>304</v>
      </c>
      <c r="N19" s="26" t="s">
        <v>305</v>
      </c>
      <c r="O19" s="26" t="s">
        <v>306</v>
      </c>
      <c r="P19" s="26" t="s">
        <v>307</v>
      </c>
      <c r="Q19" s="26" t="s">
        <v>308</v>
      </c>
      <c r="R19" s="26" t="s">
        <v>309</v>
      </c>
      <c r="S19" s="26" t="s">
        <v>310</v>
      </c>
      <c r="T19" s="26" t="s">
        <v>311</v>
      </c>
      <c r="U19" s="26" t="s">
        <v>312</v>
      </c>
      <c r="V19" s="26" t="s">
        <v>313</v>
      </c>
      <c r="W19" s="26" t="s">
        <v>314</v>
      </c>
      <c r="X19" s="26" t="s">
        <v>315</v>
      </c>
      <c r="Y19" s="26" t="s">
        <v>316</v>
      </c>
      <c r="Z19" s="26" t="s">
        <v>317</v>
      </c>
      <c r="AA19" s="27" t="s">
        <v>318</v>
      </c>
      <c r="AB19" s="57" t="s">
        <v>63</v>
      </c>
    </row>
    <row r="20" spans="1:28" s="41" customFormat="1" ht="15" customHeight="1" x14ac:dyDescent="0.25">
      <c r="A20" s="55">
        <v>2022</v>
      </c>
      <c r="B20" s="96">
        <v>303136</v>
      </c>
      <c r="C20" s="96">
        <v>183855</v>
      </c>
      <c r="D20" s="98">
        <v>119281</v>
      </c>
      <c r="E20" s="96">
        <v>18597</v>
      </c>
      <c r="F20" s="96">
        <v>13095</v>
      </c>
      <c r="G20" s="98">
        <v>5502</v>
      </c>
      <c r="H20" s="96">
        <v>279806</v>
      </c>
      <c r="I20" s="96">
        <v>138529</v>
      </c>
      <c r="J20" s="96">
        <v>63338</v>
      </c>
      <c r="K20" s="96" t="s">
        <v>709</v>
      </c>
      <c r="L20" s="96" t="s">
        <v>709</v>
      </c>
      <c r="M20" s="96">
        <v>98</v>
      </c>
      <c r="N20" s="96">
        <v>35132</v>
      </c>
      <c r="O20" s="96">
        <v>77938</v>
      </c>
      <c r="P20" s="96">
        <v>160637</v>
      </c>
      <c r="Q20" s="96">
        <v>68138</v>
      </c>
      <c r="R20" s="96">
        <v>38858</v>
      </c>
      <c r="S20" s="96" t="s">
        <v>709</v>
      </c>
      <c r="T20" s="96" t="s">
        <v>709</v>
      </c>
      <c r="U20" s="96">
        <v>-666</v>
      </c>
      <c r="V20" s="96">
        <v>14077</v>
      </c>
      <c r="W20" s="96">
        <v>53641</v>
      </c>
      <c r="X20" s="98">
        <v>119168</v>
      </c>
      <c r="Y20" s="96">
        <v>4733</v>
      </c>
      <c r="Z20" s="96">
        <v>10123</v>
      </c>
      <c r="AA20" s="98">
        <v>-5390</v>
      </c>
      <c r="AB20" s="55">
        <f>A20</f>
        <v>2022</v>
      </c>
    </row>
    <row r="21" spans="1:28" s="41" customFormat="1" ht="15" customHeight="1" x14ac:dyDescent="0.25">
      <c r="A21" s="55">
        <v>2023</v>
      </c>
      <c r="B21" s="96">
        <v>407562</v>
      </c>
      <c r="C21" s="96">
        <v>270775</v>
      </c>
      <c r="D21" s="98">
        <v>136787</v>
      </c>
      <c r="E21" s="96">
        <v>19431</v>
      </c>
      <c r="F21" s="96">
        <v>13277</v>
      </c>
      <c r="G21" s="98">
        <v>6153</v>
      </c>
      <c r="H21" s="96">
        <v>384126</v>
      </c>
      <c r="I21" s="96">
        <v>148502</v>
      </c>
      <c r="J21" s="96">
        <v>76217</v>
      </c>
      <c r="K21" s="96" t="s">
        <v>709</v>
      </c>
      <c r="L21" s="96" t="s">
        <v>709</v>
      </c>
      <c r="M21" s="96">
        <v>725</v>
      </c>
      <c r="N21" s="96">
        <v>43123</v>
      </c>
      <c r="O21" s="96">
        <v>159407</v>
      </c>
      <c r="P21" s="96">
        <v>249161</v>
      </c>
      <c r="Q21" s="96">
        <v>77424</v>
      </c>
      <c r="R21" s="96">
        <v>52858</v>
      </c>
      <c r="S21" s="96" t="s">
        <v>709</v>
      </c>
      <c r="T21" s="96" t="s">
        <v>709</v>
      </c>
      <c r="U21" s="96">
        <v>4827</v>
      </c>
      <c r="V21" s="96">
        <v>19023</v>
      </c>
      <c r="W21" s="96">
        <v>118879</v>
      </c>
      <c r="X21" s="98">
        <v>134966</v>
      </c>
      <c r="Y21" s="96">
        <v>4006</v>
      </c>
      <c r="Z21" s="96">
        <v>8337</v>
      </c>
      <c r="AA21" s="98">
        <v>-4332</v>
      </c>
      <c r="AB21" s="55">
        <f t="shared" ref="AB21:AB23" si="0">A21</f>
        <v>2023</v>
      </c>
    </row>
    <row r="22" spans="1:28" s="41" customFormat="1" ht="15" customHeight="1" x14ac:dyDescent="0.25">
      <c r="A22" s="55">
        <v>2024</v>
      </c>
      <c r="B22" s="96">
        <v>431887</v>
      </c>
      <c r="C22" s="96">
        <v>279588</v>
      </c>
      <c r="D22" s="98">
        <v>152300</v>
      </c>
      <c r="E22" s="96">
        <v>19606</v>
      </c>
      <c r="F22" s="96">
        <v>13503</v>
      </c>
      <c r="G22" s="98">
        <v>6103</v>
      </c>
      <c r="H22" s="96">
        <v>406538</v>
      </c>
      <c r="I22" s="96">
        <v>151399</v>
      </c>
      <c r="J22" s="96">
        <v>88436</v>
      </c>
      <c r="K22" s="96">
        <v>23178</v>
      </c>
      <c r="L22" s="96">
        <v>11549</v>
      </c>
      <c r="M22" s="96">
        <v>2689</v>
      </c>
      <c r="N22" s="96">
        <v>51021</v>
      </c>
      <c r="O22" s="96">
        <v>166703</v>
      </c>
      <c r="P22" s="96">
        <v>260606</v>
      </c>
      <c r="Q22" s="96">
        <v>78735</v>
      </c>
      <c r="R22" s="96">
        <v>54808</v>
      </c>
      <c r="S22" s="96">
        <v>24479</v>
      </c>
      <c r="T22" s="96">
        <v>1358</v>
      </c>
      <c r="U22" s="96">
        <v>6931</v>
      </c>
      <c r="V22" s="96">
        <v>22040</v>
      </c>
      <c r="W22" s="96">
        <v>127063</v>
      </c>
      <c r="X22" s="98">
        <v>145931</v>
      </c>
      <c r="Y22" s="96">
        <v>5744</v>
      </c>
      <c r="Z22" s="96">
        <v>5479</v>
      </c>
      <c r="AA22" s="98">
        <v>266</v>
      </c>
      <c r="AB22" s="55">
        <f t="shared" si="0"/>
        <v>2024</v>
      </c>
    </row>
    <row r="23" spans="1:28" s="41" customFormat="1" ht="15" customHeight="1" x14ac:dyDescent="0.25">
      <c r="A23" s="55">
        <v>2025</v>
      </c>
      <c r="B23" s="96">
        <v>423385</v>
      </c>
      <c r="C23" s="96">
        <v>267096</v>
      </c>
      <c r="D23" s="98">
        <v>156290</v>
      </c>
      <c r="E23" s="96">
        <v>19214</v>
      </c>
      <c r="F23" s="96">
        <v>13183</v>
      </c>
      <c r="G23" s="98">
        <v>6031</v>
      </c>
      <c r="H23" s="96">
        <v>403905</v>
      </c>
      <c r="I23" s="96">
        <v>165694</v>
      </c>
      <c r="J23" s="96">
        <v>91563</v>
      </c>
      <c r="K23" s="96" t="s">
        <v>709</v>
      </c>
      <c r="L23" s="96" t="s">
        <v>709</v>
      </c>
      <c r="M23" s="96">
        <v>718</v>
      </c>
      <c r="N23" s="96">
        <v>57183</v>
      </c>
      <c r="O23" s="96">
        <v>146648</v>
      </c>
      <c r="P23" s="96">
        <v>248061</v>
      </c>
      <c r="Q23" s="96">
        <v>81702</v>
      </c>
      <c r="R23" s="96">
        <v>57563</v>
      </c>
      <c r="S23" s="96" t="s">
        <v>709</v>
      </c>
      <c r="T23" s="96" t="s">
        <v>709</v>
      </c>
      <c r="U23" s="96">
        <v>6033</v>
      </c>
      <c r="V23" s="96">
        <v>26361</v>
      </c>
      <c r="W23" s="96">
        <v>108796</v>
      </c>
      <c r="X23" s="98">
        <v>155844</v>
      </c>
      <c r="Y23" s="96">
        <v>267</v>
      </c>
      <c r="Z23" s="96">
        <v>5852</v>
      </c>
      <c r="AA23" s="98">
        <v>-5585</v>
      </c>
      <c r="AB23" s="55">
        <f t="shared" si="0"/>
        <v>2025</v>
      </c>
    </row>
    <row r="24" spans="1:28" s="43" customFormat="1" ht="15" customHeight="1" x14ac:dyDescent="0.2">
      <c r="A24" s="55"/>
      <c r="B24" s="50"/>
      <c r="C24" s="51"/>
      <c r="D24" s="35"/>
      <c r="E24" s="51"/>
      <c r="F24" s="51"/>
      <c r="G24" s="35"/>
      <c r="H24" s="51"/>
      <c r="I24" s="51"/>
      <c r="J24" s="51"/>
      <c r="K24" s="51"/>
      <c r="L24" s="51"/>
      <c r="M24" s="51"/>
      <c r="N24" s="51"/>
      <c r="O24" s="51"/>
      <c r="P24" s="51"/>
      <c r="Q24" s="51"/>
      <c r="R24" s="51"/>
      <c r="S24" s="51"/>
      <c r="T24" s="51"/>
      <c r="U24" s="51"/>
      <c r="V24" s="51"/>
      <c r="W24" s="51"/>
      <c r="X24" s="35"/>
      <c r="Y24" s="51"/>
      <c r="Z24" s="51"/>
      <c r="AA24" s="42"/>
      <c r="AB24" s="55"/>
    </row>
    <row r="25" spans="1:28" s="32" customFormat="1" ht="15" customHeight="1" x14ac:dyDescent="0.25">
      <c r="A25" s="55"/>
      <c r="B25" s="135" t="s">
        <v>736</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7"/>
      <c r="AB25" s="55"/>
    </row>
    <row r="26" spans="1:28" s="22" customFormat="1" ht="15" customHeight="1" x14ac:dyDescent="0.2">
      <c r="A26" s="54"/>
      <c r="B26" s="28"/>
      <c r="C26" s="26"/>
      <c r="D26" s="26"/>
      <c r="E26" s="26"/>
      <c r="F26" s="26"/>
      <c r="G26" s="26"/>
      <c r="H26" s="26"/>
      <c r="I26" s="26"/>
      <c r="J26" s="26"/>
      <c r="K26" s="26"/>
      <c r="L26" s="26"/>
      <c r="M26" s="26"/>
      <c r="N26" s="26"/>
      <c r="O26" s="26"/>
      <c r="P26" s="26"/>
      <c r="Q26" s="26"/>
      <c r="R26" s="26"/>
      <c r="S26" s="26"/>
      <c r="T26" s="26"/>
      <c r="U26" s="26"/>
      <c r="V26" s="26"/>
      <c r="W26" s="26"/>
      <c r="X26" s="26"/>
      <c r="Y26" s="26"/>
      <c r="Z26" s="26"/>
      <c r="AA26" s="27"/>
      <c r="AB26" s="55"/>
    </row>
    <row r="27" spans="1:28" s="41" customFormat="1" ht="15" customHeight="1" x14ac:dyDescent="0.25">
      <c r="A27" s="55">
        <f>A20</f>
        <v>2022</v>
      </c>
      <c r="B27" s="98">
        <f t="shared" ref="B27:AA27" si="1">IF(B20="-",B34,IF(B34="-",-B20,IF(AND(B20="-",B34="-"),"-",IF(B34=B20,"-",IF(OR(B20=".",B34="."),".",B34-B20)))))</f>
        <v>12608</v>
      </c>
      <c r="C27" s="98">
        <f t="shared" si="1"/>
        <v>-7077</v>
      </c>
      <c r="D27" s="98">
        <f t="shared" si="1"/>
        <v>19684</v>
      </c>
      <c r="E27" s="98">
        <f t="shared" si="1"/>
        <v>280</v>
      </c>
      <c r="F27" s="98">
        <f t="shared" si="1"/>
        <v>136</v>
      </c>
      <c r="G27" s="98">
        <f t="shared" si="1"/>
        <v>143</v>
      </c>
      <c r="H27" s="98">
        <f t="shared" si="1"/>
        <v>12396</v>
      </c>
      <c r="I27" s="98">
        <f t="shared" si="1"/>
        <v>12237</v>
      </c>
      <c r="J27" s="98">
        <f t="shared" si="1"/>
        <v>3</v>
      </c>
      <c r="K27" s="98" t="str">
        <f t="shared" si="1"/>
        <v>-</v>
      </c>
      <c r="L27" s="98" t="str">
        <f t="shared" si="1"/>
        <v>-</v>
      </c>
      <c r="M27" s="98" t="str">
        <f t="shared" si="1"/>
        <v>-</v>
      </c>
      <c r="N27" s="98" t="str">
        <f t="shared" si="1"/>
        <v>-</v>
      </c>
      <c r="O27" s="98">
        <f t="shared" si="1"/>
        <v>157</v>
      </c>
      <c r="P27" s="98">
        <f t="shared" si="1"/>
        <v>-7213</v>
      </c>
      <c r="Q27" s="98">
        <f t="shared" si="1"/>
        <v>-8325</v>
      </c>
      <c r="R27" s="98">
        <f t="shared" si="1"/>
        <v>857</v>
      </c>
      <c r="S27" s="98" t="str">
        <f t="shared" si="1"/>
        <v>-</v>
      </c>
      <c r="T27" s="98" t="str">
        <f t="shared" si="1"/>
        <v>-</v>
      </c>
      <c r="U27" s="98" t="str">
        <f t="shared" si="1"/>
        <v>-</v>
      </c>
      <c r="V27" s="98">
        <f t="shared" si="1"/>
        <v>47</v>
      </c>
      <c r="W27" s="98">
        <f t="shared" si="1"/>
        <v>255</v>
      </c>
      <c r="X27" s="98">
        <f t="shared" si="1"/>
        <v>19610</v>
      </c>
      <c r="Y27" s="98">
        <f t="shared" si="1"/>
        <v>-68</v>
      </c>
      <c r="Z27" s="98" t="str">
        <f t="shared" si="1"/>
        <v>-</v>
      </c>
      <c r="AA27" s="98">
        <f t="shared" si="1"/>
        <v>-68</v>
      </c>
      <c r="AB27" s="55">
        <f t="shared" ref="AB27:AB37" si="2">A27</f>
        <v>2022</v>
      </c>
    </row>
    <row r="28" spans="1:28" s="41" customFormat="1" ht="15" customHeight="1" x14ac:dyDescent="0.25">
      <c r="A28" s="55">
        <f>A21</f>
        <v>2023</v>
      </c>
      <c r="B28" s="98">
        <f t="shared" ref="B28:AA28" si="3">IF(B21="-",B35,IF(B35="-",-B21,IF(AND(B21="-",B35="-"),"-",IF(B35=B21,"-",IF(OR(B21=".",B35="."),".",B35-B21)))))</f>
        <v>10532</v>
      </c>
      <c r="C28" s="98">
        <f t="shared" si="3"/>
        <v>12896</v>
      </c>
      <c r="D28" s="98">
        <f t="shared" si="3"/>
        <v>-2363</v>
      </c>
      <c r="E28" s="98">
        <f t="shared" si="3"/>
        <v>362</v>
      </c>
      <c r="F28" s="98">
        <f t="shared" si="3"/>
        <v>644</v>
      </c>
      <c r="G28" s="98">
        <f t="shared" si="3"/>
        <v>-281</v>
      </c>
      <c r="H28" s="98">
        <f t="shared" si="3"/>
        <v>10169</v>
      </c>
      <c r="I28" s="98">
        <f t="shared" si="3"/>
        <v>9484</v>
      </c>
      <c r="J28" s="98">
        <f t="shared" si="3"/>
        <v>-94</v>
      </c>
      <c r="K28" s="98" t="str">
        <f t="shared" si="3"/>
        <v>-</v>
      </c>
      <c r="L28" s="98" t="str">
        <f t="shared" si="3"/>
        <v>-</v>
      </c>
      <c r="M28" s="98" t="str">
        <f t="shared" si="3"/>
        <v>-</v>
      </c>
      <c r="N28" s="98" t="str">
        <f t="shared" si="3"/>
        <v>-</v>
      </c>
      <c r="O28" s="98">
        <f t="shared" si="3"/>
        <v>779</v>
      </c>
      <c r="P28" s="98">
        <f t="shared" si="3"/>
        <v>12251</v>
      </c>
      <c r="Q28" s="98">
        <f t="shared" si="3"/>
        <v>10506</v>
      </c>
      <c r="R28" s="98">
        <f t="shared" si="3"/>
        <v>831</v>
      </c>
      <c r="S28" s="98" t="str">
        <f t="shared" si="3"/>
        <v>-</v>
      </c>
      <c r="T28" s="98" t="str">
        <f t="shared" si="3"/>
        <v>-</v>
      </c>
      <c r="U28" s="98">
        <f t="shared" si="3"/>
        <v>10</v>
      </c>
      <c r="V28" s="98">
        <f t="shared" si="3"/>
        <v>19</v>
      </c>
      <c r="W28" s="98">
        <f t="shared" si="3"/>
        <v>914</v>
      </c>
      <c r="X28" s="98">
        <f t="shared" si="3"/>
        <v>-2083</v>
      </c>
      <c r="Y28" s="98" t="str">
        <f t="shared" si="3"/>
        <v>-</v>
      </c>
      <c r="Z28" s="98" t="str">
        <f t="shared" si="3"/>
        <v>-</v>
      </c>
      <c r="AA28" s="98" t="str">
        <f t="shared" si="3"/>
        <v>-</v>
      </c>
      <c r="AB28" s="55">
        <f t="shared" ref="AB28:AB30" si="4">A28</f>
        <v>2023</v>
      </c>
    </row>
    <row r="29" spans="1:28" s="41" customFormat="1" ht="15" customHeight="1" x14ac:dyDescent="0.25">
      <c r="A29" s="55">
        <f>A22</f>
        <v>2024</v>
      </c>
      <c r="B29" s="98">
        <f t="shared" ref="B29:AA29" si="5">IF(B22="-",B36,IF(B36="-",-B22,IF(AND(B22="-",B36="-"),"-",IF(B36=B22,"-",IF(OR(B22=".",B36="."),".",B36-B22)))))</f>
        <v>8198</v>
      </c>
      <c r="C29" s="98">
        <f t="shared" si="5"/>
        <v>2139</v>
      </c>
      <c r="D29" s="98">
        <f t="shared" si="5"/>
        <v>6058</v>
      </c>
      <c r="E29" s="98">
        <f t="shared" si="5"/>
        <v>870</v>
      </c>
      <c r="F29" s="98">
        <f t="shared" si="5"/>
        <v>955</v>
      </c>
      <c r="G29" s="98">
        <f t="shared" si="5"/>
        <v>-85</v>
      </c>
      <c r="H29" s="98">
        <f t="shared" si="5"/>
        <v>8054</v>
      </c>
      <c r="I29" s="98">
        <f t="shared" si="5"/>
        <v>12505</v>
      </c>
      <c r="J29" s="98">
        <f t="shared" si="5"/>
        <v>-2596</v>
      </c>
      <c r="K29" s="98">
        <f t="shared" si="5"/>
        <v>-2803</v>
      </c>
      <c r="L29" s="98">
        <f t="shared" si="5"/>
        <v>199</v>
      </c>
      <c r="M29" s="98">
        <f t="shared" si="5"/>
        <v>5</v>
      </c>
      <c r="N29" s="98">
        <f t="shared" si="5"/>
        <v>2</v>
      </c>
      <c r="O29" s="98">
        <f t="shared" si="5"/>
        <v>-1854</v>
      </c>
      <c r="P29" s="98">
        <f t="shared" si="5"/>
        <v>1185</v>
      </c>
      <c r="Q29" s="98">
        <f t="shared" si="5"/>
        <v>9052</v>
      </c>
      <c r="R29" s="98">
        <f t="shared" si="5"/>
        <v>3775</v>
      </c>
      <c r="S29" s="98">
        <f t="shared" si="5"/>
        <v>8</v>
      </c>
      <c r="T29" s="98">
        <f t="shared" si="5"/>
        <v>59</v>
      </c>
      <c r="U29" s="98">
        <f t="shared" si="5"/>
        <v>322</v>
      </c>
      <c r="V29" s="98">
        <f t="shared" si="5"/>
        <v>3386</v>
      </c>
      <c r="W29" s="98">
        <f t="shared" si="5"/>
        <v>-11642</v>
      </c>
      <c r="X29" s="98">
        <f t="shared" si="5"/>
        <v>6871</v>
      </c>
      <c r="Y29" s="98">
        <f t="shared" si="5"/>
        <v>-727</v>
      </c>
      <c r="Z29" s="98" t="str">
        <f t="shared" si="5"/>
        <v>-</v>
      </c>
      <c r="AA29" s="98">
        <f t="shared" si="5"/>
        <v>-727</v>
      </c>
      <c r="AB29" s="55">
        <f t="shared" si="4"/>
        <v>2024</v>
      </c>
    </row>
    <row r="30" spans="1:28" s="41" customFormat="1" ht="15" customHeight="1" x14ac:dyDescent="0.25">
      <c r="A30" s="55">
        <f>A23</f>
        <v>2025</v>
      </c>
      <c r="B30" s="98">
        <f t="shared" ref="B30:AA30" si="6">IF(B23="-",B37,IF(B37="-",-B23,IF(AND(B23="-",B37="-"),"-",IF(B37=B23,"-",IF(OR(B23=".",B37="."),".",B37-B23)))))</f>
        <v>-10213</v>
      </c>
      <c r="C30" s="98">
        <f t="shared" si="6"/>
        <v>-14698</v>
      </c>
      <c r="D30" s="98">
        <f t="shared" si="6"/>
        <v>4484</v>
      </c>
      <c r="E30" s="98">
        <f t="shared" si="6"/>
        <v>1932</v>
      </c>
      <c r="F30" s="98">
        <f t="shared" si="6"/>
        <v>1793</v>
      </c>
      <c r="G30" s="98">
        <f t="shared" si="6"/>
        <v>139</v>
      </c>
      <c r="H30" s="98">
        <f t="shared" si="6"/>
        <v>-16310</v>
      </c>
      <c r="I30" s="98">
        <f t="shared" si="6"/>
        <v>6110</v>
      </c>
      <c r="J30" s="98">
        <f t="shared" si="6"/>
        <v>-454</v>
      </c>
      <c r="K30" s="98" t="str">
        <f t="shared" si="6"/>
        <v>-</v>
      </c>
      <c r="L30" s="98" t="str">
        <f t="shared" si="6"/>
        <v>-</v>
      </c>
      <c r="M30" s="98">
        <f t="shared" si="6"/>
        <v>2</v>
      </c>
      <c r="N30" s="98">
        <f t="shared" si="6"/>
        <v>-78</v>
      </c>
      <c r="O30" s="98">
        <f t="shared" si="6"/>
        <v>-21966</v>
      </c>
      <c r="P30" s="98">
        <f t="shared" si="6"/>
        <v>-16541</v>
      </c>
      <c r="Q30" s="98">
        <f t="shared" si="6"/>
        <v>4487</v>
      </c>
      <c r="R30" s="98">
        <f t="shared" si="6"/>
        <v>-3254</v>
      </c>
      <c r="S30" s="98" t="str">
        <f t="shared" si="6"/>
        <v>-</v>
      </c>
      <c r="T30" s="98" t="str">
        <f t="shared" si="6"/>
        <v>-</v>
      </c>
      <c r="U30" s="98">
        <f t="shared" si="6"/>
        <v>250</v>
      </c>
      <c r="V30" s="98">
        <f t="shared" si="6"/>
        <v>-3533</v>
      </c>
      <c r="W30" s="98">
        <f t="shared" si="6"/>
        <v>-17773</v>
      </c>
      <c r="X30" s="98">
        <f t="shared" si="6"/>
        <v>230</v>
      </c>
      <c r="Y30" s="98">
        <f t="shared" si="6"/>
        <v>4165</v>
      </c>
      <c r="Z30" s="98">
        <f t="shared" si="6"/>
        <v>50</v>
      </c>
      <c r="AA30" s="98">
        <f t="shared" si="6"/>
        <v>4115</v>
      </c>
      <c r="AB30" s="55">
        <f t="shared" si="4"/>
        <v>2025</v>
      </c>
    </row>
    <row r="31" spans="1:28"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42"/>
      <c r="AB31" s="55"/>
    </row>
    <row r="32" spans="1:28" s="32" customFormat="1" ht="15" customHeight="1" x14ac:dyDescent="0.25">
      <c r="A32" s="55"/>
      <c r="B32" s="135" t="s">
        <v>737</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7"/>
      <c r="AB32" s="55"/>
    </row>
    <row r="33" spans="1:28" s="22" customFormat="1" ht="15" customHeight="1" x14ac:dyDescent="0.2">
      <c r="A33" s="54"/>
      <c r="B33" s="28" t="s">
        <v>71</v>
      </c>
      <c r="C33" s="26" t="s">
        <v>72</v>
      </c>
      <c r="D33" s="26" t="s">
        <v>73</v>
      </c>
      <c r="E33" s="26" t="s">
        <v>273</v>
      </c>
      <c r="F33" s="26" t="s">
        <v>274</v>
      </c>
      <c r="G33" s="26" t="s">
        <v>275</v>
      </c>
      <c r="H33" s="26" t="s">
        <v>276</v>
      </c>
      <c r="I33" s="26" t="s">
        <v>277</v>
      </c>
      <c r="J33" s="26" t="s">
        <v>278</v>
      </c>
      <c r="K33" s="26" t="s">
        <v>279</v>
      </c>
      <c r="L33" s="26" t="s">
        <v>280</v>
      </c>
      <c r="M33" s="26" t="s">
        <v>281</v>
      </c>
      <c r="N33" s="26" t="s">
        <v>282</v>
      </c>
      <c r="O33" s="26" t="s">
        <v>283</v>
      </c>
      <c r="P33" s="26" t="s">
        <v>284</v>
      </c>
      <c r="Q33" s="26" t="s">
        <v>285</v>
      </c>
      <c r="R33" s="26" t="s">
        <v>286</v>
      </c>
      <c r="S33" s="26" t="s">
        <v>287</v>
      </c>
      <c r="T33" s="26" t="s">
        <v>288</v>
      </c>
      <c r="U33" s="26" t="s">
        <v>289</v>
      </c>
      <c r="V33" s="26" t="s">
        <v>290</v>
      </c>
      <c r="W33" s="26" t="s">
        <v>291</v>
      </c>
      <c r="X33" s="26" t="s">
        <v>292</v>
      </c>
      <c r="Y33" s="26" t="s">
        <v>293</v>
      </c>
      <c r="Z33" s="26" t="s">
        <v>294</v>
      </c>
      <c r="AA33" s="27" t="s">
        <v>295</v>
      </c>
      <c r="AB33" s="54" t="s">
        <v>63</v>
      </c>
    </row>
    <row r="34" spans="1:28" s="41" customFormat="1" ht="15" customHeight="1" x14ac:dyDescent="0.25">
      <c r="A34" s="55">
        <v>2022</v>
      </c>
      <c r="B34" s="96">
        <v>315744</v>
      </c>
      <c r="C34" s="96">
        <v>176778</v>
      </c>
      <c r="D34" s="98">
        <v>138965</v>
      </c>
      <c r="E34" s="96">
        <v>18877</v>
      </c>
      <c r="F34" s="96">
        <v>13231</v>
      </c>
      <c r="G34" s="98">
        <v>5645</v>
      </c>
      <c r="H34" s="96">
        <v>292202</v>
      </c>
      <c r="I34" s="96">
        <v>150766</v>
      </c>
      <c r="J34" s="96">
        <v>63341</v>
      </c>
      <c r="K34" s="96" t="s">
        <v>709</v>
      </c>
      <c r="L34" s="96" t="s">
        <v>709</v>
      </c>
      <c r="M34" s="96">
        <v>98</v>
      </c>
      <c r="N34" s="96">
        <v>35132</v>
      </c>
      <c r="O34" s="96">
        <v>78095</v>
      </c>
      <c r="P34" s="96">
        <v>153424</v>
      </c>
      <c r="Q34" s="96">
        <v>59813</v>
      </c>
      <c r="R34" s="96">
        <v>39715</v>
      </c>
      <c r="S34" s="96" t="s">
        <v>709</v>
      </c>
      <c r="T34" s="96" t="s">
        <v>709</v>
      </c>
      <c r="U34" s="96">
        <v>-666</v>
      </c>
      <c r="V34" s="96">
        <v>14124</v>
      </c>
      <c r="W34" s="96">
        <v>53896</v>
      </c>
      <c r="X34" s="98">
        <v>138778</v>
      </c>
      <c r="Y34" s="96">
        <v>4665</v>
      </c>
      <c r="Z34" s="96">
        <v>10123</v>
      </c>
      <c r="AA34" s="98">
        <v>-5458</v>
      </c>
      <c r="AB34" s="55">
        <f t="shared" si="2"/>
        <v>2022</v>
      </c>
    </row>
    <row r="35" spans="1:28" s="41" customFormat="1" ht="15" customHeight="1" x14ac:dyDescent="0.25">
      <c r="A35" s="55">
        <v>2023</v>
      </c>
      <c r="B35" s="96">
        <v>418094</v>
      </c>
      <c r="C35" s="96">
        <v>283671</v>
      </c>
      <c r="D35" s="98">
        <v>134424</v>
      </c>
      <c r="E35" s="96">
        <v>19793</v>
      </c>
      <c r="F35" s="96">
        <v>13921</v>
      </c>
      <c r="G35" s="98">
        <v>5872</v>
      </c>
      <c r="H35" s="96">
        <v>394295</v>
      </c>
      <c r="I35" s="96">
        <v>157986</v>
      </c>
      <c r="J35" s="96">
        <v>76123</v>
      </c>
      <c r="K35" s="96" t="s">
        <v>709</v>
      </c>
      <c r="L35" s="96" t="s">
        <v>709</v>
      </c>
      <c r="M35" s="96">
        <v>725</v>
      </c>
      <c r="N35" s="96">
        <v>43123</v>
      </c>
      <c r="O35" s="96">
        <v>160186</v>
      </c>
      <c r="P35" s="96">
        <v>261412</v>
      </c>
      <c r="Q35" s="96">
        <v>87930</v>
      </c>
      <c r="R35" s="96">
        <v>53689</v>
      </c>
      <c r="S35" s="96" t="s">
        <v>709</v>
      </c>
      <c r="T35" s="96" t="s">
        <v>709</v>
      </c>
      <c r="U35" s="96">
        <v>4837</v>
      </c>
      <c r="V35" s="96">
        <v>19042</v>
      </c>
      <c r="W35" s="96">
        <v>119793</v>
      </c>
      <c r="X35" s="98">
        <v>132883</v>
      </c>
      <c r="Y35" s="96">
        <v>4006</v>
      </c>
      <c r="Z35" s="96">
        <v>8337</v>
      </c>
      <c r="AA35" s="98">
        <v>-4332</v>
      </c>
      <c r="AB35" s="55">
        <f t="shared" si="2"/>
        <v>2023</v>
      </c>
    </row>
    <row r="36" spans="1:28" s="41" customFormat="1" ht="15" customHeight="1" x14ac:dyDescent="0.25">
      <c r="A36" s="55">
        <v>2024</v>
      </c>
      <c r="B36" s="96">
        <v>440085</v>
      </c>
      <c r="C36" s="96">
        <v>281727</v>
      </c>
      <c r="D36" s="98">
        <v>158358</v>
      </c>
      <c r="E36" s="96">
        <v>20476</v>
      </c>
      <c r="F36" s="96">
        <v>14458</v>
      </c>
      <c r="G36" s="98">
        <v>6018</v>
      </c>
      <c r="H36" s="96">
        <v>414592</v>
      </c>
      <c r="I36" s="96">
        <v>163904</v>
      </c>
      <c r="J36" s="96">
        <v>85840</v>
      </c>
      <c r="K36" s="96">
        <v>20375</v>
      </c>
      <c r="L36" s="96">
        <v>11748</v>
      </c>
      <c r="M36" s="96">
        <v>2694</v>
      </c>
      <c r="N36" s="96">
        <v>51023</v>
      </c>
      <c r="O36" s="96">
        <v>164849</v>
      </c>
      <c r="P36" s="96">
        <v>261791</v>
      </c>
      <c r="Q36" s="96">
        <v>87787</v>
      </c>
      <c r="R36" s="96">
        <v>58583</v>
      </c>
      <c r="S36" s="96">
        <v>24487</v>
      </c>
      <c r="T36" s="96">
        <v>1417</v>
      </c>
      <c r="U36" s="96">
        <v>7253</v>
      </c>
      <c r="V36" s="96">
        <v>25426</v>
      </c>
      <c r="W36" s="96">
        <v>115421</v>
      </c>
      <c r="X36" s="98">
        <v>152802</v>
      </c>
      <c r="Y36" s="96">
        <v>5017</v>
      </c>
      <c r="Z36" s="96">
        <v>5479</v>
      </c>
      <c r="AA36" s="98">
        <v>-461</v>
      </c>
      <c r="AB36" s="55">
        <f t="shared" si="2"/>
        <v>2024</v>
      </c>
    </row>
    <row r="37" spans="1:28" s="41" customFormat="1" ht="15" customHeight="1" x14ac:dyDescent="0.25">
      <c r="A37" s="55">
        <v>2025</v>
      </c>
      <c r="B37" s="96">
        <v>413172</v>
      </c>
      <c r="C37" s="96">
        <v>252398</v>
      </c>
      <c r="D37" s="98">
        <v>160774</v>
      </c>
      <c r="E37" s="96">
        <v>21146</v>
      </c>
      <c r="F37" s="96">
        <v>14976</v>
      </c>
      <c r="G37" s="98">
        <v>6170</v>
      </c>
      <c r="H37" s="96">
        <v>387595</v>
      </c>
      <c r="I37" s="96">
        <v>171804</v>
      </c>
      <c r="J37" s="96">
        <v>91109</v>
      </c>
      <c r="K37" s="96" t="s">
        <v>709</v>
      </c>
      <c r="L37" s="96" t="s">
        <v>709</v>
      </c>
      <c r="M37" s="96">
        <v>720</v>
      </c>
      <c r="N37" s="96">
        <v>57105</v>
      </c>
      <c r="O37" s="96">
        <v>124682</v>
      </c>
      <c r="P37" s="96">
        <v>231520</v>
      </c>
      <c r="Q37" s="96">
        <v>86189</v>
      </c>
      <c r="R37" s="96">
        <v>54309</v>
      </c>
      <c r="S37" s="96" t="s">
        <v>709</v>
      </c>
      <c r="T37" s="96" t="s">
        <v>709</v>
      </c>
      <c r="U37" s="96">
        <v>6283</v>
      </c>
      <c r="V37" s="96">
        <v>22828</v>
      </c>
      <c r="W37" s="96">
        <v>91023</v>
      </c>
      <c r="X37" s="98">
        <v>156074</v>
      </c>
      <c r="Y37" s="96">
        <v>4432</v>
      </c>
      <c r="Z37" s="96">
        <v>5902</v>
      </c>
      <c r="AA37" s="98">
        <v>-1470</v>
      </c>
      <c r="AB37" s="55">
        <f t="shared" si="2"/>
        <v>2025</v>
      </c>
    </row>
    <row r="38" spans="1:28" s="41" customFormat="1" ht="15" customHeight="1" x14ac:dyDescent="0.25">
      <c r="A38" s="55"/>
      <c r="B38" s="106"/>
      <c r="C38" s="106"/>
      <c r="D38" s="107"/>
      <c r="E38" s="106"/>
      <c r="F38" s="106"/>
      <c r="G38" s="107"/>
      <c r="H38" s="106"/>
      <c r="I38" s="106"/>
      <c r="J38" s="106"/>
      <c r="K38" s="106"/>
      <c r="L38" s="106"/>
      <c r="M38" s="106"/>
      <c r="N38" s="106"/>
      <c r="O38" s="106"/>
      <c r="P38" s="106"/>
      <c r="Q38" s="106"/>
      <c r="R38" s="106"/>
      <c r="S38" s="106"/>
      <c r="T38" s="106"/>
      <c r="U38" s="106"/>
      <c r="V38" s="106"/>
      <c r="W38" s="106"/>
      <c r="X38" s="107"/>
      <c r="Y38" s="106"/>
      <c r="Z38" s="106"/>
      <c r="AA38" s="107"/>
      <c r="AB38" s="55"/>
    </row>
    <row r="39" spans="1:28" s="21" customFormat="1" ht="30" customHeight="1" x14ac:dyDescent="0.25">
      <c r="A39" s="55"/>
      <c r="B39" s="111" t="s">
        <v>802</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62"/>
    </row>
    <row r="40" spans="1:28" ht="15" customHeight="1" x14ac:dyDescent="0.2">
      <c r="A40" s="55"/>
      <c r="B40" s="4"/>
      <c r="C40" s="4"/>
      <c r="D40" s="4"/>
      <c r="E40" s="4"/>
      <c r="F40" s="4"/>
      <c r="G40" s="4"/>
      <c r="H40" s="4"/>
      <c r="I40" s="4"/>
      <c r="J40" s="4"/>
      <c r="K40" s="4"/>
      <c r="L40" s="4"/>
      <c r="M40" s="4"/>
      <c r="N40" s="4"/>
      <c r="O40" s="4"/>
      <c r="P40" s="4"/>
      <c r="Q40" s="4"/>
      <c r="R40" s="4"/>
      <c r="S40" s="4"/>
      <c r="T40" s="4"/>
      <c r="U40" s="4"/>
      <c r="V40" s="4"/>
      <c r="W40" s="4"/>
      <c r="X40" s="4"/>
      <c r="Y40" s="4"/>
      <c r="Z40" s="4"/>
      <c r="AA40" s="4"/>
      <c r="AB40" s="58"/>
    </row>
  </sheetData>
  <mergeCells count="40">
    <mergeCell ref="W11:W15"/>
    <mergeCell ref="P10:W10"/>
    <mergeCell ref="X10:X15"/>
    <mergeCell ref="P11:P15"/>
    <mergeCell ref="Y9:AA9"/>
    <mergeCell ref="O11:O15"/>
    <mergeCell ref="Q11:Q15"/>
    <mergeCell ref="R11:V11"/>
    <mergeCell ref="R12:R15"/>
    <mergeCell ref="S12:S15"/>
    <mergeCell ref="T12:T15"/>
    <mergeCell ref="U12:V13"/>
    <mergeCell ref="U14:U15"/>
    <mergeCell ref="V14:V15"/>
    <mergeCell ref="E9:G9"/>
    <mergeCell ref="E10:E15"/>
    <mergeCell ref="F10:F15"/>
    <mergeCell ref="G10:G15"/>
    <mergeCell ref="J11:N11"/>
    <mergeCell ref="J12:J15"/>
    <mergeCell ref="K12:K15"/>
    <mergeCell ref="L12:L15"/>
    <mergeCell ref="H11:H15"/>
    <mergeCell ref="I11:I15"/>
    <mergeCell ref="B18:AA18"/>
    <mergeCell ref="B25:AA25"/>
    <mergeCell ref="B32:AA32"/>
    <mergeCell ref="B39:AA39"/>
    <mergeCell ref="B8:AA8"/>
    <mergeCell ref="H9:X9"/>
    <mergeCell ref="H10:O10"/>
    <mergeCell ref="Y10:Y15"/>
    <mergeCell ref="Z10:Z15"/>
    <mergeCell ref="AA10:AA15"/>
    <mergeCell ref="M12:N13"/>
    <mergeCell ref="M14:M15"/>
    <mergeCell ref="N14:N15"/>
    <mergeCell ref="B9:B15"/>
    <mergeCell ref="C9:C15"/>
    <mergeCell ref="D9:D15"/>
  </mergeCells>
  <conditionalFormatting sqref="B5">
    <cfRule type="expression" dxfId="81" priority="1">
      <formula>SEARCH("___",#REF!)</formula>
    </cfRule>
  </conditionalFormatting>
  <conditionalFormatting sqref="B16:AA16">
    <cfRule type="expression" dxfId="80" priority="5">
      <formula>SEARCH("___",#REF!)</formula>
    </cfRule>
  </conditionalFormatting>
  <conditionalFormatting sqref="B27:AA30">
    <cfRule type="expression" dxfId="79" priority="2">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theme="4"/>
    <outlinePr summaryBelow="0" summaryRight="0"/>
    <pageSetUpPr fitToPage="1"/>
  </sheetPr>
  <dimension ref="A1:X40"/>
  <sheetViews>
    <sheetView showGridLines="0" zoomScale="90" zoomScaleNormal="90" zoomScaleSheetLayoutView="100" workbookViewId="0"/>
  </sheetViews>
  <sheetFormatPr baseColWidth="10" defaultRowHeight="13.5" customHeight="1" x14ac:dyDescent="0.2"/>
  <cols>
    <col min="1" max="1" width="7.7109375" style="19" customWidth="1"/>
    <col min="2" max="23" width="10.7109375" style="1" customWidth="1"/>
    <col min="24" max="24" width="7.7109375" style="18" customWidth="1"/>
    <col min="25" max="16384" width="11.42578125" style="1"/>
  </cols>
  <sheetData>
    <row r="1" spans="1:24" s="85" customFormat="1" ht="15" customHeight="1" x14ac:dyDescent="0.2">
      <c r="A1" s="82"/>
      <c r="B1" s="83"/>
      <c r="C1" s="83"/>
      <c r="D1" s="83"/>
      <c r="E1" s="83"/>
      <c r="F1" s="83"/>
      <c r="G1" s="83"/>
      <c r="H1" s="83"/>
      <c r="I1" s="83"/>
      <c r="J1" s="83"/>
      <c r="K1" s="83"/>
      <c r="L1" s="83"/>
      <c r="M1" s="83"/>
      <c r="N1" s="83"/>
      <c r="O1" s="83"/>
      <c r="P1" s="83"/>
      <c r="Q1" s="83"/>
      <c r="R1" s="83"/>
      <c r="S1" s="83"/>
      <c r="T1" s="83"/>
      <c r="U1" s="83"/>
      <c r="V1" s="83"/>
      <c r="W1" s="83"/>
      <c r="X1" s="84"/>
    </row>
    <row r="2" spans="1:24" s="85" customFormat="1" ht="15" customHeight="1" x14ac:dyDescent="0.2">
      <c r="A2" s="82"/>
      <c r="B2" s="86" t="str">
        <f>M1_T1A!B2</f>
        <v>Overview on the revisions of the balance of payments statistics for the 2026 Annual Report</v>
      </c>
      <c r="C2" s="83"/>
      <c r="D2" s="83"/>
      <c r="E2" s="83"/>
      <c r="F2" s="83"/>
      <c r="G2" s="83"/>
      <c r="H2" s="83"/>
      <c r="I2" s="83"/>
      <c r="J2" s="83"/>
      <c r="K2" s="83"/>
      <c r="L2" s="83"/>
      <c r="M2" s="83"/>
      <c r="N2" s="83"/>
      <c r="O2" s="83"/>
      <c r="P2" s="83"/>
      <c r="Q2" s="83"/>
      <c r="R2" s="83"/>
      <c r="S2" s="83"/>
      <c r="T2" s="83"/>
      <c r="U2" s="83"/>
      <c r="V2" s="83"/>
      <c r="W2" s="83"/>
      <c r="X2" s="84"/>
    </row>
    <row r="3" spans="1:24" s="85" customFormat="1" ht="15" customHeight="1" x14ac:dyDescent="0.2">
      <c r="A3" s="82"/>
      <c r="B3" s="87" t="str">
        <f>M1_T1A!B3</f>
        <v>Excerpts from the Statistical Series according to the balance of payments statistics</v>
      </c>
      <c r="C3" s="83"/>
      <c r="D3" s="83"/>
      <c r="E3" s="83"/>
      <c r="F3" s="83"/>
      <c r="G3" s="83"/>
      <c r="H3" s="83"/>
      <c r="I3" s="83"/>
      <c r="J3" s="83"/>
      <c r="K3" s="83"/>
      <c r="L3" s="83"/>
      <c r="M3" s="83"/>
      <c r="N3" s="83"/>
      <c r="O3" s="83"/>
      <c r="P3" s="83"/>
      <c r="Q3" s="83"/>
      <c r="R3" s="83"/>
      <c r="S3" s="83"/>
      <c r="T3" s="83"/>
      <c r="U3" s="83"/>
      <c r="V3" s="83"/>
      <c r="W3" s="83"/>
      <c r="X3" s="84"/>
    </row>
    <row r="4" spans="1:24" s="85" customFormat="1" ht="15" customHeight="1" x14ac:dyDescent="0.2">
      <c r="A4" s="82"/>
      <c r="B4" s="83"/>
      <c r="C4" s="83"/>
      <c r="D4" s="83"/>
      <c r="E4" s="83"/>
      <c r="F4" s="83"/>
      <c r="G4" s="83"/>
      <c r="H4" s="83"/>
      <c r="I4" s="83"/>
      <c r="J4" s="83"/>
      <c r="K4" s="83"/>
      <c r="L4" s="83"/>
      <c r="M4" s="83"/>
      <c r="N4" s="83"/>
      <c r="O4" s="83"/>
      <c r="P4" s="83"/>
      <c r="Q4" s="83"/>
      <c r="R4" s="83"/>
      <c r="S4" s="83"/>
      <c r="T4" s="83"/>
      <c r="U4" s="83"/>
      <c r="V4" s="83"/>
      <c r="W4" s="83"/>
      <c r="X4" s="84"/>
    </row>
    <row r="5" spans="1:24" s="91" customFormat="1" ht="15" customHeight="1" x14ac:dyDescent="0.2">
      <c r="A5" s="89"/>
      <c r="B5" s="78" t="s">
        <v>803</v>
      </c>
      <c r="C5" s="88"/>
      <c r="D5" s="88"/>
      <c r="E5" s="88"/>
      <c r="F5" s="88"/>
      <c r="G5" s="88"/>
      <c r="H5" s="88"/>
      <c r="I5" s="88"/>
      <c r="J5" s="88"/>
      <c r="K5" s="88"/>
      <c r="L5" s="88"/>
      <c r="M5" s="88"/>
      <c r="N5" s="88"/>
      <c r="O5" s="88"/>
      <c r="P5" s="88"/>
      <c r="Q5" s="88"/>
      <c r="R5" s="88"/>
      <c r="S5" s="88"/>
      <c r="T5" s="88"/>
      <c r="U5" s="88"/>
      <c r="V5" s="88"/>
      <c r="W5" s="88"/>
      <c r="X5" s="90"/>
    </row>
    <row r="6" spans="1:24" s="85" customFormat="1" ht="15" customHeight="1" x14ac:dyDescent="0.2">
      <c r="A6" s="82"/>
      <c r="B6" s="83"/>
      <c r="C6" s="83"/>
      <c r="D6" s="83"/>
      <c r="E6" s="83"/>
      <c r="F6" s="83"/>
      <c r="G6" s="83"/>
      <c r="H6" s="83"/>
      <c r="I6" s="83"/>
      <c r="J6" s="83"/>
      <c r="K6" s="83"/>
      <c r="L6" s="83"/>
      <c r="M6" s="83"/>
      <c r="N6" s="83"/>
      <c r="O6" s="83"/>
      <c r="P6" s="83"/>
      <c r="Q6" s="83"/>
      <c r="R6" s="83"/>
      <c r="S6" s="83"/>
      <c r="T6" s="83"/>
      <c r="U6" s="83"/>
      <c r="V6" s="83"/>
      <c r="W6" s="83"/>
      <c r="X6" s="84"/>
    </row>
    <row r="7" spans="1:24" ht="15" customHeight="1" x14ac:dyDescent="0.2">
      <c r="A7" s="55"/>
      <c r="B7" s="4" t="s">
        <v>712</v>
      </c>
      <c r="C7" s="4"/>
      <c r="D7" s="4"/>
      <c r="E7" s="4"/>
      <c r="F7" s="4"/>
      <c r="G7" s="4"/>
      <c r="H7" s="4"/>
      <c r="I7" s="4"/>
      <c r="J7" s="4"/>
      <c r="K7" s="4"/>
      <c r="L7" s="4"/>
      <c r="M7" s="4"/>
      <c r="N7" s="4"/>
      <c r="O7" s="4"/>
      <c r="P7" s="4"/>
      <c r="Q7" s="4"/>
      <c r="R7" s="4"/>
      <c r="S7" s="4"/>
      <c r="T7" s="4"/>
      <c r="U7" s="4"/>
      <c r="V7" s="4"/>
      <c r="W7" s="63" t="str">
        <f>M1_T1A!Z7</f>
        <v>Update: March 2026</v>
      </c>
      <c r="X7" s="58"/>
    </row>
    <row r="8" spans="1:24" ht="15" customHeight="1" x14ac:dyDescent="0.2">
      <c r="A8" s="55"/>
      <c r="B8" s="141" t="s">
        <v>804</v>
      </c>
      <c r="C8" s="142"/>
      <c r="D8" s="142"/>
      <c r="E8" s="142"/>
      <c r="F8" s="142"/>
      <c r="G8" s="142"/>
      <c r="H8" s="142"/>
      <c r="I8" s="142"/>
      <c r="J8" s="142"/>
      <c r="K8" s="142"/>
      <c r="L8" s="142"/>
      <c r="M8" s="142"/>
      <c r="N8" s="143"/>
      <c r="O8" s="127" t="s">
        <v>805</v>
      </c>
      <c r="P8" s="127"/>
      <c r="Q8" s="127"/>
      <c r="R8" s="127"/>
      <c r="S8" s="127"/>
      <c r="T8" s="127"/>
      <c r="U8" s="127"/>
      <c r="V8" s="127"/>
      <c r="W8" s="127"/>
      <c r="X8" s="58"/>
    </row>
    <row r="9" spans="1:24" ht="15" customHeight="1" x14ac:dyDescent="0.2">
      <c r="A9" s="55"/>
      <c r="B9" s="116" t="s">
        <v>728</v>
      </c>
      <c r="C9" s="116"/>
      <c r="D9" s="116"/>
      <c r="E9" s="116"/>
      <c r="F9" s="116"/>
      <c r="G9" s="116"/>
      <c r="H9" s="128" t="s">
        <v>729</v>
      </c>
      <c r="I9" s="129"/>
      <c r="J9" s="129"/>
      <c r="K9" s="129"/>
      <c r="L9" s="129"/>
      <c r="M9" s="129"/>
      <c r="N9" s="116" t="s">
        <v>730</v>
      </c>
      <c r="O9" s="116" t="s">
        <v>728</v>
      </c>
      <c r="P9" s="116"/>
      <c r="Q9" s="116"/>
      <c r="R9" s="116"/>
      <c r="S9" s="116" t="s">
        <v>729</v>
      </c>
      <c r="T9" s="116"/>
      <c r="U9" s="116"/>
      <c r="V9" s="116"/>
      <c r="W9" s="116" t="s">
        <v>730</v>
      </c>
      <c r="X9" s="58"/>
    </row>
    <row r="10" spans="1:24" ht="15" customHeight="1" x14ac:dyDescent="0.2">
      <c r="A10" s="55"/>
      <c r="B10" s="116" t="s">
        <v>731</v>
      </c>
      <c r="C10" s="116" t="s">
        <v>806</v>
      </c>
      <c r="D10" s="116"/>
      <c r="E10" s="116"/>
      <c r="F10" s="116"/>
      <c r="G10" s="116" t="s">
        <v>807</v>
      </c>
      <c r="H10" s="116" t="s">
        <v>731</v>
      </c>
      <c r="I10" s="116" t="s">
        <v>806</v>
      </c>
      <c r="J10" s="116"/>
      <c r="K10" s="116"/>
      <c r="L10" s="116"/>
      <c r="M10" s="116" t="s">
        <v>807</v>
      </c>
      <c r="N10" s="116"/>
      <c r="O10" s="116" t="s">
        <v>731</v>
      </c>
      <c r="P10" s="128" t="s">
        <v>751</v>
      </c>
      <c r="Q10" s="129"/>
      <c r="R10" s="130"/>
      <c r="S10" s="116" t="s">
        <v>731</v>
      </c>
      <c r="T10" s="128" t="s">
        <v>751</v>
      </c>
      <c r="U10" s="129"/>
      <c r="V10" s="130"/>
      <c r="W10" s="116"/>
      <c r="X10" s="58"/>
    </row>
    <row r="11" spans="1:24" ht="15" customHeight="1" x14ac:dyDescent="0.2">
      <c r="A11" s="55"/>
      <c r="B11" s="116"/>
      <c r="C11" s="116" t="s">
        <v>731</v>
      </c>
      <c r="D11" s="116" t="s">
        <v>809</v>
      </c>
      <c r="E11" s="116" t="s">
        <v>810</v>
      </c>
      <c r="F11" s="116" t="s">
        <v>811</v>
      </c>
      <c r="G11" s="116"/>
      <c r="H11" s="116"/>
      <c r="I11" s="116" t="s">
        <v>731</v>
      </c>
      <c r="J11" s="116" t="s">
        <v>809</v>
      </c>
      <c r="K11" s="116" t="s">
        <v>810</v>
      </c>
      <c r="L11" s="116" t="s">
        <v>811</v>
      </c>
      <c r="M11" s="116"/>
      <c r="N11" s="116"/>
      <c r="O11" s="116"/>
      <c r="P11" s="144" t="s">
        <v>918</v>
      </c>
      <c r="Q11" s="144" t="s">
        <v>919</v>
      </c>
      <c r="R11" s="144" t="s">
        <v>734</v>
      </c>
      <c r="S11" s="116"/>
      <c r="T11" s="144" t="s">
        <v>918</v>
      </c>
      <c r="U11" s="144" t="s">
        <v>919</v>
      </c>
      <c r="V11" s="144" t="s">
        <v>734</v>
      </c>
      <c r="W11" s="116"/>
      <c r="X11" s="58"/>
    </row>
    <row r="12" spans="1:24" ht="15" customHeight="1" x14ac:dyDescent="0.2">
      <c r="A12" s="55"/>
      <c r="B12" s="116"/>
      <c r="C12" s="116"/>
      <c r="D12" s="116"/>
      <c r="E12" s="116"/>
      <c r="F12" s="116"/>
      <c r="G12" s="116"/>
      <c r="H12" s="116"/>
      <c r="I12" s="116"/>
      <c r="J12" s="116"/>
      <c r="K12" s="116"/>
      <c r="L12" s="116"/>
      <c r="M12" s="116"/>
      <c r="N12" s="116"/>
      <c r="O12" s="116"/>
      <c r="P12" s="145"/>
      <c r="Q12" s="145"/>
      <c r="R12" s="145"/>
      <c r="S12" s="116"/>
      <c r="T12" s="145"/>
      <c r="U12" s="145"/>
      <c r="V12" s="145"/>
      <c r="W12" s="116"/>
      <c r="X12" s="58"/>
    </row>
    <row r="13" spans="1:24" ht="15" customHeight="1" x14ac:dyDescent="0.2">
      <c r="A13" s="55"/>
      <c r="B13" s="116"/>
      <c r="C13" s="116"/>
      <c r="D13" s="116"/>
      <c r="E13" s="116"/>
      <c r="F13" s="116"/>
      <c r="G13" s="116"/>
      <c r="H13" s="116"/>
      <c r="I13" s="116"/>
      <c r="J13" s="116"/>
      <c r="K13" s="116"/>
      <c r="L13" s="116"/>
      <c r="M13" s="116"/>
      <c r="N13" s="116"/>
      <c r="O13" s="116"/>
      <c r="P13" s="145"/>
      <c r="Q13" s="145"/>
      <c r="R13" s="145"/>
      <c r="S13" s="116"/>
      <c r="T13" s="145"/>
      <c r="U13" s="145"/>
      <c r="V13" s="145"/>
      <c r="W13" s="116"/>
      <c r="X13" s="58"/>
    </row>
    <row r="14" spans="1:24" ht="15" customHeight="1" x14ac:dyDescent="0.2">
      <c r="A14" s="55"/>
      <c r="B14" s="116"/>
      <c r="C14" s="116"/>
      <c r="D14" s="116"/>
      <c r="E14" s="116"/>
      <c r="F14" s="116"/>
      <c r="G14" s="116"/>
      <c r="H14" s="116"/>
      <c r="I14" s="116"/>
      <c r="J14" s="116"/>
      <c r="K14" s="116"/>
      <c r="L14" s="116"/>
      <c r="M14" s="116"/>
      <c r="N14" s="116"/>
      <c r="O14" s="116"/>
      <c r="P14" s="145"/>
      <c r="Q14" s="145"/>
      <c r="R14" s="145"/>
      <c r="S14" s="116"/>
      <c r="T14" s="145"/>
      <c r="U14" s="145"/>
      <c r="V14" s="145"/>
      <c r="W14" s="116"/>
      <c r="X14" s="58"/>
    </row>
    <row r="15" spans="1:24" ht="15" customHeight="1" x14ac:dyDescent="0.2">
      <c r="A15" s="55"/>
      <c r="B15" s="116"/>
      <c r="C15" s="116"/>
      <c r="D15" s="116"/>
      <c r="E15" s="116"/>
      <c r="F15" s="116"/>
      <c r="G15" s="116"/>
      <c r="H15" s="116"/>
      <c r="I15" s="116"/>
      <c r="J15" s="116"/>
      <c r="K15" s="116"/>
      <c r="L15" s="116"/>
      <c r="M15" s="116"/>
      <c r="N15" s="116"/>
      <c r="O15" s="116"/>
      <c r="P15" s="134"/>
      <c r="Q15" s="134"/>
      <c r="R15" s="134"/>
      <c r="S15" s="116"/>
      <c r="T15" s="134"/>
      <c r="U15" s="134"/>
      <c r="V15" s="134"/>
      <c r="W15" s="116"/>
      <c r="X15" s="58"/>
    </row>
    <row r="16" spans="1:24" s="30" customFormat="1" ht="15" customHeight="1" x14ac:dyDescent="0.2">
      <c r="A16" s="61"/>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9" t="s">
        <v>25</v>
      </c>
      <c r="R16" s="9" t="s">
        <v>26</v>
      </c>
      <c r="S16" s="9" t="s">
        <v>27</v>
      </c>
      <c r="T16" s="9" t="s">
        <v>28</v>
      </c>
      <c r="U16" s="9" t="s">
        <v>29</v>
      </c>
      <c r="V16" s="9" t="s">
        <v>30</v>
      </c>
      <c r="W16" s="9" t="s">
        <v>31</v>
      </c>
      <c r="X16" s="58"/>
    </row>
    <row r="17" spans="1:24" ht="15" customHeight="1" x14ac:dyDescent="0.2">
      <c r="A17" s="55"/>
      <c r="B17" s="2"/>
      <c r="C17" s="3"/>
      <c r="D17" s="3"/>
      <c r="E17" s="3"/>
      <c r="F17" s="3"/>
      <c r="G17" s="3"/>
      <c r="H17" s="3"/>
      <c r="I17" s="3"/>
      <c r="J17" s="3"/>
      <c r="K17" s="3"/>
      <c r="L17" s="3"/>
      <c r="M17" s="3"/>
      <c r="N17" s="3"/>
      <c r="O17" s="3"/>
      <c r="P17" s="3"/>
      <c r="Q17" s="3"/>
      <c r="R17" s="3"/>
      <c r="S17" s="3"/>
      <c r="T17" s="3"/>
      <c r="U17" s="3"/>
      <c r="V17" s="3"/>
      <c r="W17" s="7"/>
      <c r="X17" s="58"/>
    </row>
    <row r="18" spans="1:24" s="32" customFormat="1" ht="15" customHeight="1" x14ac:dyDescent="0.25">
      <c r="A18" s="55"/>
      <c r="B18" s="135" t="s">
        <v>735</v>
      </c>
      <c r="C18" s="136"/>
      <c r="D18" s="136"/>
      <c r="E18" s="136"/>
      <c r="F18" s="136"/>
      <c r="G18" s="136"/>
      <c r="H18" s="136"/>
      <c r="I18" s="136"/>
      <c r="J18" s="136"/>
      <c r="K18" s="136"/>
      <c r="L18" s="136"/>
      <c r="M18" s="136"/>
      <c r="N18" s="136"/>
      <c r="O18" s="136"/>
      <c r="P18" s="136"/>
      <c r="Q18" s="136"/>
      <c r="R18" s="136"/>
      <c r="S18" s="136"/>
      <c r="T18" s="136"/>
      <c r="U18" s="136"/>
      <c r="V18" s="136"/>
      <c r="W18" s="137"/>
      <c r="X18" s="55"/>
    </row>
    <row r="19" spans="1:24" s="22" customFormat="1" ht="15" customHeight="1" x14ac:dyDescent="0.2">
      <c r="A19" s="54"/>
      <c r="B19" s="23" t="s">
        <v>300</v>
      </c>
      <c r="C19" s="24" t="s">
        <v>333</v>
      </c>
      <c r="D19" s="24" t="s">
        <v>653</v>
      </c>
      <c r="E19" s="24" t="s">
        <v>334</v>
      </c>
      <c r="F19" s="24" t="s">
        <v>654</v>
      </c>
      <c r="G19" s="24" t="s">
        <v>335</v>
      </c>
      <c r="H19" s="24" t="s">
        <v>308</v>
      </c>
      <c r="I19" s="24" t="s">
        <v>336</v>
      </c>
      <c r="J19" s="24" t="s">
        <v>655</v>
      </c>
      <c r="K19" s="24" t="s">
        <v>337</v>
      </c>
      <c r="L19" s="24" t="s">
        <v>656</v>
      </c>
      <c r="M19" s="24" t="s">
        <v>338</v>
      </c>
      <c r="N19" s="24" t="s">
        <v>339</v>
      </c>
      <c r="O19" s="24" t="s">
        <v>306</v>
      </c>
      <c r="P19" s="24" t="s">
        <v>340</v>
      </c>
      <c r="Q19" s="24" t="s">
        <v>341</v>
      </c>
      <c r="R19" s="24" t="s">
        <v>342</v>
      </c>
      <c r="S19" s="24" t="s">
        <v>314</v>
      </c>
      <c r="T19" s="24" t="s">
        <v>343</v>
      </c>
      <c r="U19" s="24" t="s">
        <v>344</v>
      </c>
      <c r="V19" s="24" t="s">
        <v>345</v>
      </c>
      <c r="W19" s="25" t="s">
        <v>346</v>
      </c>
      <c r="X19" s="57" t="s">
        <v>63</v>
      </c>
    </row>
    <row r="20" spans="1:24" s="41" customFormat="1" ht="15" customHeight="1" x14ac:dyDescent="0.25">
      <c r="A20" s="55">
        <v>2022</v>
      </c>
      <c r="B20" s="96">
        <v>138529</v>
      </c>
      <c r="C20" s="96">
        <v>128584</v>
      </c>
      <c r="D20" s="96">
        <v>78938</v>
      </c>
      <c r="E20" s="96">
        <v>42816</v>
      </c>
      <c r="F20" s="96">
        <v>6831</v>
      </c>
      <c r="G20" s="96">
        <v>9945</v>
      </c>
      <c r="H20" s="96">
        <v>68138</v>
      </c>
      <c r="I20" s="96">
        <v>46490</v>
      </c>
      <c r="J20" s="96">
        <v>21589</v>
      </c>
      <c r="K20" s="96">
        <v>20572</v>
      </c>
      <c r="L20" s="96">
        <v>4330</v>
      </c>
      <c r="M20" s="96">
        <v>21648</v>
      </c>
      <c r="N20" s="98">
        <v>70391</v>
      </c>
      <c r="O20" s="96">
        <v>77938</v>
      </c>
      <c r="P20" s="96">
        <v>42101</v>
      </c>
      <c r="Q20" s="96">
        <v>25912</v>
      </c>
      <c r="R20" s="96">
        <v>2097</v>
      </c>
      <c r="S20" s="96">
        <v>53641</v>
      </c>
      <c r="T20" s="96">
        <v>38076</v>
      </c>
      <c r="U20" s="96">
        <v>12366</v>
      </c>
      <c r="V20" s="96">
        <v>665</v>
      </c>
      <c r="W20" s="98">
        <v>24298</v>
      </c>
      <c r="X20" s="55">
        <f>A20</f>
        <v>2022</v>
      </c>
    </row>
    <row r="21" spans="1:24" s="41" customFormat="1" ht="15" customHeight="1" x14ac:dyDescent="0.25">
      <c r="A21" s="55">
        <v>2023</v>
      </c>
      <c r="B21" s="96">
        <v>148502</v>
      </c>
      <c r="C21" s="96">
        <v>133111</v>
      </c>
      <c r="D21" s="96">
        <v>97707</v>
      </c>
      <c r="E21" s="96">
        <v>26890</v>
      </c>
      <c r="F21" s="96">
        <v>8515</v>
      </c>
      <c r="G21" s="96">
        <v>15391</v>
      </c>
      <c r="H21" s="96">
        <v>77424</v>
      </c>
      <c r="I21" s="96">
        <v>46171</v>
      </c>
      <c r="J21" s="96">
        <v>37466</v>
      </c>
      <c r="K21" s="96">
        <v>3605</v>
      </c>
      <c r="L21" s="96">
        <v>5100</v>
      </c>
      <c r="M21" s="96">
        <v>31253</v>
      </c>
      <c r="N21" s="98">
        <v>71078</v>
      </c>
      <c r="O21" s="96">
        <v>159407</v>
      </c>
      <c r="P21" s="96">
        <v>82608</v>
      </c>
      <c r="Q21" s="96">
        <v>30859</v>
      </c>
      <c r="R21" s="96">
        <v>3271</v>
      </c>
      <c r="S21" s="96">
        <v>118879</v>
      </c>
      <c r="T21" s="96">
        <v>76648</v>
      </c>
      <c r="U21" s="96">
        <v>17040</v>
      </c>
      <c r="V21" s="96">
        <v>858</v>
      </c>
      <c r="W21" s="98">
        <v>40528</v>
      </c>
      <c r="X21" s="55">
        <f>A21</f>
        <v>2023</v>
      </c>
    </row>
    <row r="22" spans="1:24" s="41" customFormat="1" ht="15" customHeight="1" x14ac:dyDescent="0.25">
      <c r="A22" s="55">
        <v>2024</v>
      </c>
      <c r="B22" s="96">
        <v>151399</v>
      </c>
      <c r="C22" s="96">
        <v>136833</v>
      </c>
      <c r="D22" s="96">
        <v>83713</v>
      </c>
      <c r="E22" s="96">
        <v>46610</v>
      </c>
      <c r="F22" s="96">
        <v>6510</v>
      </c>
      <c r="G22" s="96">
        <v>14566</v>
      </c>
      <c r="H22" s="96">
        <v>78735</v>
      </c>
      <c r="I22" s="96">
        <v>46298</v>
      </c>
      <c r="J22" s="96">
        <v>32510</v>
      </c>
      <c r="K22" s="96">
        <v>8390</v>
      </c>
      <c r="L22" s="96">
        <v>5398</v>
      </c>
      <c r="M22" s="96">
        <v>32437</v>
      </c>
      <c r="N22" s="98">
        <v>72664</v>
      </c>
      <c r="O22" s="96">
        <v>166703</v>
      </c>
      <c r="P22" s="96">
        <v>86740</v>
      </c>
      <c r="Q22" s="96">
        <v>30370</v>
      </c>
      <c r="R22" s="96">
        <v>3461</v>
      </c>
      <c r="S22" s="96">
        <v>127063</v>
      </c>
      <c r="T22" s="96">
        <v>83606</v>
      </c>
      <c r="U22" s="96">
        <v>17116</v>
      </c>
      <c r="V22" s="96">
        <v>857</v>
      </c>
      <c r="W22" s="98">
        <v>39640</v>
      </c>
      <c r="X22" s="55">
        <f>A22</f>
        <v>2024</v>
      </c>
    </row>
    <row r="23" spans="1:24" s="41" customFormat="1" ht="15" customHeight="1" x14ac:dyDescent="0.25">
      <c r="A23" s="55">
        <v>2025</v>
      </c>
      <c r="B23" s="96">
        <v>165694</v>
      </c>
      <c r="C23" s="96">
        <v>150060</v>
      </c>
      <c r="D23" s="96">
        <v>79779</v>
      </c>
      <c r="E23" s="96">
        <v>62054</v>
      </c>
      <c r="F23" s="96">
        <v>8226</v>
      </c>
      <c r="G23" s="96">
        <v>15635</v>
      </c>
      <c r="H23" s="96">
        <v>81702</v>
      </c>
      <c r="I23" s="96">
        <v>51845</v>
      </c>
      <c r="J23" s="96">
        <v>31659</v>
      </c>
      <c r="K23" s="96">
        <v>14043</v>
      </c>
      <c r="L23" s="96">
        <v>6143</v>
      </c>
      <c r="M23" s="96">
        <v>29857</v>
      </c>
      <c r="N23" s="98">
        <v>83992</v>
      </c>
      <c r="O23" s="96">
        <v>146648</v>
      </c>
      <c r="P23" s="96">
        <v>80445</v>
      </c>
      <c r="Q23" s="96">
        <v>31436</v>
      </c>
      <c r="R23" s="96">
        <v>3038</v>
      </c>
      <c r="S23" s="96">
        <v>108796</v>
      </c>
      <c r="T23" s="96">
        <v>69392</v>
      </c>
      <c r="U23" s="96">
        <v>17799</v>
      </c>
      <c r="V23" s="96">
        <v>1221</v>
      </c>
      <c r="W23" s="98">
        <v>37852</v>
      </c>
      <c r="X23" s="55">
        <f>A23</f>
        <v>2025</v>
      </c>
    </row>
    <row r="24" spans="1:24" s="43" customFormat="1" ht="15" customHeight="1" x14ac:dyDescent="0.2">
      <c r="A24" s="55"/>
      <c r="B24" s="50"/>
      <c r="C24" s="51"/>
      <c r="D24" s="51"/>
      <c r="E24" s="51"/>
      <c r="F24" s="51"/>
      <c r="G24" s="51"/>
      <c r="H24" s="51"/>
      <c r="I24" s="51"/>
      <c r="J24" s="51"/>
      <c r="K24" s="51"/>
      <c r="L24" s="51"/>
      <c r="M24" s="51"/>
      <c r="N24" s="35"/>
      <c r="O24" s="51"/>
      <c r="P24" s="51"/>
      <c r="Q24" s="51"/>
      <c r="R24" s="51"/>
      <c r="S24" s="51"/>
      <c r="T24" s="51"/>
      <c r="U24" s="51"/>
      <c r="V24" s="51"/>
      <c r="W24" s="42"/>
      <c r="X24" s="55"/>
    </row>
    <row r="25" spans="1:24" s="32" customFormat="1" ht="15" customHeight="1" x14ac:dyDescent="0.25">
      <c r="A25" s="55"/>
      <c r="B25" s="135" t="s">
        <v>736</v>
      </c>
      <c r="C25" s="136"/>
      <c r="D25" s="136"/>
      <c r="E25" s="136"/>
      <c r="F25" s="136"/>
      <c r="G25" s="136"/>
      <c r="H25" s="136"/>
      <c r="I25" s="136"/>
      <c r="J25" s="136"/>
      <c r="K25" s="136"/>
      <c r="L25" s="136"/>
      <c r="M25" s="136"/>
      <c r="N25" s="136"/>
      <c r="O25" s="136"/>
      <c r="P25" s="136"/>
      <c r="Q25" s="136"/>
      <c r="R25" s="136"/>
      <c r="S25" s="136"/>
      <c r="T25" s="136"/>
      <c r="U25" s="136"/>
      <c r="V25" s="136"/>
      <c r="W25" s="137"/>
      <c r="X25" s="55"/>
    </row>
    <row r="26" spans="1:24" s="22" customFormat="1" ht="15" customHeight="1" x14ac:dyDescent="0.2">
      <c r="A26" s="54"/>
      <c r="B26" s="23"/>
      <c r="C26" s="24"/>
      <c r="D26" s="24"/>
      <c r="E26" s="24"/>
      <c r="F26" s="24"/>
      <c r="G26" s="24"/>
      <c r="H26" s="24"/>
      <c r="I26" s="24"/>
      <c r="J26" s="24"/>
      <c r="K26" s="24"/>
      <c r="L26" s="24"/>
      <c r="M26" s="24"/>
      <c r="N26" s="24"/>
      <c r="O26" s="24"/>
      <c r="P26" s="24"/>
      <c r="Q26" s="24"/>
      <c r="R26" s="24"/>
      <c r="S26" s="24"/>
      <c r="T26" s="24"/>
      <c r="U26" s="24"/>
      <c r="V26" s="24"/>
      <c r="W26" s="25"/>
      <c r="X26" s="55"/>
    </row>
    <row r="27" spans="1:24" s="41" customFormat="1" ht="15" customHeight="1" x14ac:dyDescent="0.25">
      <c r="A27" s="55">
        <f>A20</f>
        <v>2022</v>
      </c>
      <c r="B27" s="98">
        <f t="shared" ref="B27:W27" si="0">IF(B20="-",B34,IF(B34="-",-B20,IF(AND(B20="-",B34="-"),"-",IF(B34=B20,"-",IF(OR(B20=".",B34="."),".",B34-B20)))))</f>
        <v>12237</v>
      </c>
      <c r="C27" s="98">
        <f t="shared" si="0"/>
        <v>12205</v>
      </c>
      <c r="D27" s="98">
        <f t="shared" si="0"/>
        <v>482</v>
      </c>
      <c r="E27" s="98">
        <f t="shared" si="0"/>
        <v>11758</v>
      </c>
      <c r="F27" s="98">
        <f t="shared" si="0"/>
        <v>-36</v>
      </c>
      <c r="G27" s="98">
        <f t="shared" si="0"/>
        <v>33</v>
      </c>
      <c r="H27" s="98">
        <f t="shared" si="0"/>
        <v>-8325</v>
      </c>
      <c r="I27" s="98">
        <f t="shared" si="0"/>
        <v>-8613</v>
      </c>
      <c r="J27" s="98">
        <f t="shared" si="0"/>
        <v>76</v>
      </c>
      <c r="K27" s="98">
        <f t="shared" si="0"/>
        <v>-8745</v>
      </c>
      <c r="L27" s="98">
        <f t="shared" si="0"/>
        <v>54</v>
      </c>
      <c r="M27" s="98">
        <f t="shared" si="0"/>
        <v>288</v>
      </c>
      <c r="N27" s="98">
        <f t="shared" si="0"/>
        <v>20563</v>
      </c>
      <c r="O27" s="98">
        <f t="shared" si="0"/>
        <v>157</v>
      </c>
      <c r="P27" s="98">
        <f t="shared" si="0"/>
        <v>52</v>
      </c>
      <c r="Q27" s="98">
        <f t="shared" si="0"/>
        <v>72</v>
      </c>
      <c r="R27" s="98">
        <f t="shared" si="0"/>
        <v>33</v>
      </c>
      <c r="S27" s="98">
        <f t="shared" si="0"/>
        <v>255</v>
      </c>
      <c r="T27" s="98">
        <f t="shared" si="0"/>
        <v>139</v>
      </c>
      <c r="U27" s="98">
        <f t="shared" si="0"/>
        <v>98</v>
      </c>
      <c r="V27" s="98">
        <f t="shared" si="0"/>
        <v>18</v>
      </c>
      <c r="W27" s="98">
        <f t="shared" si="0"/>
        <v>-99</v>
      </c>
      <c r="X27" s="55">
        <f>A27</f>
        <v>2022</v>
      </c>
    </row>
    <row r="28" spans="1:24" s="41" customFormat="1" ht="15" customHeight="1" x14ac:dyDescent="0.25">
      <c r="A28" s="55">
        <f>A21</f>
        <v>2023</v>
      </c>
      <c r="B28" s="98">
        <f t="shared" ref="B28:W28" si="1">IF(B21="-",B35,IF(B35="-",-B21,IF(AND(B21="-",B35="-"),"-",IF(B35=B21,"-",IF(OR(B21=".",B35="."),".",B35-B21)))))</f>
        <v>9484</v>
      </c>
      <c r="C28" s="98">
        <f t="shared" si="1"/>
        <v>9276</v>
      </c>
      <c r="D28" s="98">
        <f t="shared" si="1"/>
        <v>1318</v>
      </c>
      <c r="E28" s="98">
        <f t="shared" si="1"/>
        <v>7955</v>
      </c>
      <c r="F28" s="98">
        <f t="shared" si="1"/>
        <v>1</v>
      </c>
      <c r="G28" s="98">
        <f t="shared" si="1"/>
        <v>209</v>
      </c>
      <c r="H28" s="98">
        <f t="shared" si="1"/>
        <v>10506</v>
      </c>
      <c r="I28" s="98">
        <f t="shared" si="1"/>
        <v>9738</v>
      </c>
      <c r="J28" s="98">
        <f t="shared" si="1"/>
        <v>1368</v>
      </c>
      <c r="K28" s="98">
        <f t="shared" si="1"/>
        <v>8411</v>
      </c>
      <c r="L28" s="98">
        <f t="shared" si="1"/>
        <v>-40</v>
      </c>
      <c r="M28" s="98">
        <f t="shared" si="1"/>
        <v>768</v>
      </c>
      <c r="N28" s="98">
        <f t="shared" si="1"/>
        <v>-1022</v>
      </c>
      <c r="O28" s="98">
        <f t="shared" si="1"/>
        <v>779</v>
      </c>
      <c r="P28" s="98">
        <f t="shared" si="1"/>
        <v>10</v>
      </c>
      <c r="Q28" s="98">
        <f t="shared" si="1"/>
        <v>586</v>
      </c>
      <c r="R28" s="98">
        <f t="shared" si="1"/>
        <v>183</v>
      </c>
      <c r="S28" s="98">
        <f t="shared" si="1"/>
        <v>914</v>
      </c>
      <c r="T28" s="98">
        <f t="shared" si="1"/>
        <v>337</v>
      </c>
      <c r="U28" s="98">
        <f t="shared" si="1"/>
        <v>441</v>
      </c>
      <c r="V28" s="98">
        <f t="shared" si="1"/>
        <v>136</v>
      </c>
      <c r="W28" s="98">
        <f t="shared" si="1"/>
        <v>-135</v>
      </c>
      <c r="X28" s="55">
        <f>A28</f>
        <v>2023</v>
      </c>
    </row>
    <row r="29" spans="1:24" s="41" customFormat="1" ht="15" customHeight="1" x14ac:dyDescent="0.25">
      <c r="A29" s="55">
        <f>A22</f>
        <v>2024</v>
      </c>
      <c r="B29" s="98">
        <f t="shared" ref="B29:W29" si="2">IF(B22="-",B36,IF(B36="-",-B22,IF(AND(B22="-",B36="-"),"-",IF(B36=B22,"-",IF(OR(B22=".",B36="."),".",B36-B22)))))</f>
        <v>12505</v>
      </c>
      <c r="C29" s="98">
        <f t="shared" si="2"/>
        <v>11007</v>
      </c>
      <c r="D29" s="98">
        <f t="shared" si="2"/>
        <v>8051</v>
      </c>
      <c r="E29" s="98">
        <f t="shared" si="2"/>
        <v>2030</v>
      </c>
      <c r="F29" s="98">
        <f t="shared" si="2"/>
        <v>926</v>
      </c>
      <c r="G29" s="98">
        <f t="shared" si="2"/>
        <v>1497</v>
      </c>
      <c r="H29" s="98">
        <f t="shared" si="2"/>
        <v>9052</v>
      </c>
      <c r="I29" s="98">
        <f t="shared" si="2"/>
        <v>10706</v>
      </c>
      <c r="J29" s="98">
        <f t="shared" si="2"/>
        <v>2259</v>
      </c>
      <c r="K29" s="98">
        <f t="shared" si="2"/>
        <v>8157</v>
      </c>
      <c r="L29" s="98">
        <f t="shared" si="2"/>
        <v>291</v>
      </c>
      <c r="M29" s="98">
        <f t="shared" si="2"/>
        <v>-1655</v>
      </c>
      <c r="N29" s="98">
        <f t="shared" si="2"/>
        <v>3453</v>
      </c>
      <c r="O29" s="98">
        <f t="shared" si="2"/>
        <v>-1854</v>
      </c>
      <c r="P29" s="98">
        <f t="shared" si="2"/>
        <v>-6558</v>
      </c>
      <c r="Q29" s="98">
        <f t="shared" si="2"/>
        <v>5245</v>
      </c>
      <c r="R29" s="98">
        <f t="shared" si="2"/>
        <v>-542</v>
      </c>
      <c r="S29" s="98">
        <f t="shared" si="2"/>
        <v>-11642</v>
      </c>
      <c r="T29" s="98">
        <f t="shared" si="2"/>
        <v>-13571</v>
      </c>
      <c r="U29" s="98">
        <f t="shared" si="2"/>
        <v>1897</v>
      </c>
      <c r="V29" s="98">
        <f t="shared" si="2"/>
        <v>31</v>
      </c>
      <c r="W29" s="98">
        <f t="shared" si="2"/>
        <v>9788</v>
      </c>
      <c r="X29" s="55">
        <f>A29</f>
        <v>2024</v>
      </c>
    </row>
    <row r="30" spans="1:24" s="41" customFormat="1" ht="15" customHeight="1" x14ac:dyDescent="0.25">
      <c r="A30" s="55">
        <f>A23</f>
        <v>2025</v>
      </c>
      <c r="B30" s="98">
        <f t="shared" ref="B30:W30" si="3">IF(B23="-",B37,IF(B37="-",-B23,IF(AND(B23="-",B37="-"),"-",IF(B37=B23,"-",IF(OR(B23=".",B37="."),".",B37-B23)))))</f>
        <v>6110</v>
      </c>
      <c r="C30" s="98">
        <f t="shared" si="3"/>
        <v>7696</v>
      </c>
      <c r="D30" s="98">
        <f t="shared" si="3"/>
        <v>3384</v>
      </c>
      <c r="E30" s="98">
        <f t="shared" si="3"/>
        <v>3140</v>
      </c>
      <c r="F30" s="98">
        <f t="shared" si="3"/>
        <v>1173</v>
      </c>
      <c r="G30" s="98">
        <f t="shared" si="3"/>
        <v>-1588</v>
      </c>
      <c r="H30" s="98">
        <f t="shared" si="3"/>
        <v>4487</v>
      </c>
      <c r="I30" s="98">
        <f t="shared" si="3"/>
        <v>6853</v>
      </c>
      <c r="J30" s="98">
        <f t="shared" si="3"/>
        <v>1240</v>
      </c>
      <c r="K30" s="98">
        <f t="shared" si="3"/>
        <v>5316</v>
      </c>
      <c r="L30" s="98">
        <f t="shared" si="3"/>
        <v>297</v>
      </c>
      <c r="M30" s="98">
        <f t="shared" si="3"/>
        <v>-2366</v>
      </c>
      <c r="N30" s="98">
        <f t="shared" si="3"/>
        <v>1623</v>
      </c>
      <c r="O30" s="98">
        <f t="shared" si="3"/>
        <v>-21966</v>
      </c>
      <c r="P30" s="98">
        <f t="shared" si="3"/>
        <v>-18329</v>
      </c>
      <c r="Q30" s="98">
        <f t="shared" si="3"/>
        <v>3472</v>
      </c>
      <c r="R30" s="98">
        <f t="shared" si="3"/>
        <v>-903</v>
      </c>
      <c r="S30" s="98">
        <f t="shared" si="3"/>
        <v>-17773</v>
      </c>
      <c r="T30" s="98">
        <f t="shared" si="3"/>
        <v>-11942</v>
      </c>
      <c r="U30" s="98">
        <f t="shared" si="3"/>
        <v>780</v>
      </c>
      <c r="V30" s="98">
        <f t="shared" si="3"/>
        <v>-496</v>
      </c>
      <c r="W30" s="98">
        <f t="shared" si="3"/>
        <v>-4194</v>
      </c>
      <c r="X30" s="55">
        <f>A30</f>
        <v>2025</v>
      </c>
    </row>
    <row r="31" spans="1:24" s="43" customFormat="1" ht="15" customHeight="1" x14ac:dyDescent="0.2">
      <c r="A31" s="55"/>
      <c r="B31" s="34"/>
      <c r="C31" s="35"/>
      <c r="D31" s="35"/>
      <c r="E31" s="35"/>
      <c r="F31" s="35"/>
      <c r="G31" s="35"/>
      <c r="H31" s="35"/>
      <c r="I31" s="35"/>
      <c r="J31" s="35"/>
      <c r="K31" s="35"/>
      <c r="L31" s="35"/>
      <c r="M31" s="35"/>
      <c r="N31" s="35"/>
      <c r="O31" s="35"/>
      <c r="P31" s="35"/>
      <c r="Q31" s="35"/>
      <c r="R31" s="35"/>
      <c r="S31" s="35"/>
      <c r="T31" s="35"/>
      <c r="U31" s="35"/>
      <c r="V31" s="35"/>
      <c r="W31" s="42"/>
      <c r="X31" s="55"/>
    </row>
    <row r="32" spans="1:24" s="32" customFormat="1" ht="15" customHeight="1" x14ac:dyDescent="0.25">
      <c r="A32" s="55"/>
      <c r="B32" s="135" t="s">
        <v>737</v>
      </c>
      <c r="C32" s="136"/>
      <c r="D32" s="136"/>
      <c r="E32" s="136"/>
      <c r="F32" s="136"/>
      <c r="G32" s="136"/>
      <c r="H32" s="136"/>
      <c r="I32" s="136"/>
      <c r="J32" s="136"/>
      <c r="K32" s="136"/>
      <c r="L32" s="136"/>
      <c r="M32" s="136"/>
      <c r="N32" s="136"/>
      <c r="O32" s="136"/>
      <c r="P32" s="136"/>
      <c r="Q32" s="136"/>
      <c r="R32" s="136"/>
      <c r="S32" s="136"/>
      <c r="T32" s="136"/>
      <c r="U32" s="136"/>
      <c r="V32" s="136"/>
      <c r="W32" s="137"/>
      <c r="X32" s="55"/>
    </row>
    <row r="33" spans="1:24" s="22" customFormat="1" ht="15" customHeight="1" x14ac:dyDescent="0.2">
      <c r="A33" s="54"/>
      <c r="B33" s="23" t="s">
        <v>277</v>
      </c>
      <c r="C33" s="24" t="s">
        <v>319</v>
      </c>
      <c r="D33" s="24" t="s">
        <v>649</v>
      </c>
      <c r="E33" s="24" t="s">
        <v>320</v>
      </c>
      <c r="F33" s="24" t="s">
        <v>650</v>
      </c>
      <c r="G33" s="24" t="s">
        <v>321</v>
      </c>
      <c r="H33" s="24" t="s">
        <v>285</v>
      </c>
      <c r="I33" s="24" t="s">
        <v>322</v>
      </c>
      <c r="J33" s="24" t="s">
        <v>651</v>
      </c>
      <c r="K33" s="24" t="s">
        <v>323</v>
      </c>
      <c r="L33" s="24" t="s">
        <v>652</v>
      </c>
      <c r="M33" s="24" t="s">
        <v>324</v>
      </c>
      <c r="N33" s="24" t="s">
        <v>325</v>
      </c>
      <c r="O33" s="24" t="s">
        <v>283</v>
      </c>
      <c r="P33" s="24" t="s">
        <v>326</v>
      </c>
      <c r="Q33" s="24" t="s">
        <v>327</v>
      </c>
      <c r="R33" s="24" t="s">
        <v>328</v>
      </c>
      <c r="S33" s="24" t="s">
        <v>291</v>
      </c>
      <c r="T33" s="24" t="s">
        <v>329</v>
      </c>
      <c r="U33" s="24" t="s">
        <v>330</v>
      </c>
      <c r="V33" s="24" t="s">
        <v>331</v>
      </c>
      <c r="W33" s="25" t="s">
        <v>332</v>
      </c>
      <c r="X33" s="54" t="s">
        <v>63</v>
      </c>
    </row>
    <row r="34" spans="1:24" s="41" customFormat="1" ht="15" customHeight="1" x14ac:dyDescent="0.25">
      <c r="A34" s="55">
        <v>2022</v>
      </c>
      <c r="B34" s="96">
        <v>150766</v>
      </c>
      <c r="C34" s="96">
        <v>140789</v>
      </c>
      <c r="D34" s="96">
        <v>79420</v>
      </c>
      <c r="E34" s="96">
        <v>54574</v>
      </c>
      <c r="F34" s="96">
        <v>6795</v>
      </c>
      <c r="G34" s="96">
        <v>9978</v>
      </c>
      <c r="H34" s="96">
        <v>59813</v>
      </c>
      <c r="I34" s="96">
        <v>37877</v>
      </c>
      <c r="J34" s="96">
        <v>21665</v>
      </c>
      <c r="K34" s="96">
        <v>11827</v>
      </c>
      <c r="L34" s="96">
        <v>4384</v>
      </c>
      <c r="M34" s="96">
        <v>21936</v>
      </c>
      <c r="N34" s="98">
        <v>90954</v>
      </c>
      <c r="O34" s="96">
        <v>78095</v>
      </c>
      <c r="P34" s="96">
        <v>42153</v>
      </c>
      <c r="Q34" s="96">
        <v>25984</v>
      </c>
      <c r="R34" s="96">
        <v>2130</v>
      </c>
      <c r="S34" s="96">
        <v>53896</v>
      </c>
      <c r="T34" s="96">
        <v>38215</v>
      </c>
      <c r="U34" s="96">
        <v>12464</v>
      </c>
      <c r="V34" s="96">
        <v>683</v>
      </c>
      <c r="W34" s="98">
        <v>24199</v>
      </c>
      <c r="X34" s="55">
        <f>A34</f>
        <v>2022</v>
      </c>
    </row>
    <row r="35" spans="1:24" s="41" customFormat="1" ht="15" customHeight="1" x14ac:dyDescent="0.25">
      <c r="A35" s="55">
        <v>2023</v>
      </c>
      <c r="B35" s="96">
        <v>157986</v>
      </c>
      <c r="C35" s="96">
        <v>142387</v>
      </c>
      <c r="D35" s="96">
        <v>99025</v>
      </c>
      <c r="E35" s="96">
        <v>34845</v>
      </c>
      <c r="F35" s="96">
        <v>8516</v>
      </c>
      <c r="G35" s="96">
        <v>15600</v>
      </c>
      <c r="H35" s="96">
        <v>87930</v>
      </c>
      <c r="I35" s="96">
        <v>55909</v>
      </c>
      <c r="J35" s="96">
        <v>38834</v>
      </c>
      <c r="K35" s="96">
        <v>12016</v>
      </c>
      <c r="L35" s="96">
        <v>5060</v>
      </c>
      <c r="M35" s="96">
        <v>32021</v>
      </c>
      <c r="N35" s="98">
        <v>70056</v>
      </c>
      <c r="O35" s="96">
        <v>160186</v>
      </c>
      <c r="P35" s="96">
        <v>82618</v>
      </c>
      <c r="Q35" s="96">
        <v>31445</v>
      </c>
      <c r="R35" s="96">
        <v>3454</v>
      </c>
      <c r="S35" s="96">
        <v>119793</v>
      </c>
      <c r="T35" s="96">
        <v>76985</v>
      </c>
      <c r="U35" s="96">
        <v>17481</v>
      </c>
      <c r="V35" s="96">
        <v>994</v>
      </c>
      <c r="W35" s="98">
        <v>40393</v>
      </c>
      <c r="X35" s="55">
        <f>A35</f>
        <v>2023</v>
      </c>
    </row>
    <row r="36" spans="1:24" s="41" customFormat="1" ht="15" customHeight="1" x14ac:dyDescent="0.25">
      <c r="A36" s="55">
        <v>2024</v>
      </c>
      <c r="B36" s="96">
        <v>163904</v>
      </c>
      <c r="C36" s="96">
        <v>147840</v>
      </c>
      <c r="D36" s="96">
        <v>91764</v>
      </c>
      <c r="E36" s="96">
        <v>48640</v>
      </c>
      <c r="F36" s="96">
        <v>7436</v>
      </c>
      <c r="G36" s="96">
        <v>16063</v>
      </c>
      <c r="H36" s="96">
        <v>87787</v>
      </c>
      <c r="I36" s="96">
        <v>57004</v>
      </c>
      <c r="J36" s="96">
        <v>34769</v>
      </c>
      <c r="K36" s="96">
        <v>16547</v>
      </c>
      <c r="L36" s="96">
        <v>5689</v>
      </c>
      <c r="M36" s="96">
        <v>30782</v>
      </c>
      <c r="N36" s="98">
        <v>76117</v>
      </c>
      <c r="O36" s="96">
        <v>164849</v>
      </c>
      <c r="P36" s="96">
        <v>80182</v>
      </c>
      <c r="Q36" s="96">
        <v>35615</v>
      </c>
      <c r="R36" s="96">
        <v>2919</v>
      </c>
      <c r="S36" s="96">
        <v>115421</v>
      </c>
      <c r="T36" s="96">
        <v>70035</v>
      </c>
      <c r="U36" s="96">
        <v>19013</v>
      </c>
      <c r="V36" s="96">
        <v>888</v>
      </c>
      <c r="W36" s="98">
        <v>49428</v>
      </c>
      <c r="X36" s="55">
        <f>A36</f>
        <v>2024</v>
      </c>
    </row>
    <row r="37" spans="1:24" s="41" customFormat="1" ht="15" customHeight="1" x14ac:dyDescent="0.25">
      <c r="A37" s="55">
        <v>2025</v>
      </c>
      <c r="B37" s="96">
        <v>171804</v>
      </c>
      <c r="C37" s="96">
        <v>157756</v>
      </c>
      <c r="D37" s="96">
        <v>83163</v>
      </c>
      <c r="E37" s="96">
        <v>65194</v>
      </c>
      <c r="F37" s="96">
        <v>9399</v>
      </c>
      <c r="G37" s="96">
        <v>14047</v>
      </c>
      <c r="H37" s="96">
        <v>86189</v>
      </c>
      <c r="I37" s="96">
        <v>58698</v>
      </c>
      <c r="J37" s="96">
        <v>32899</v>
      </c>
      <c r="K37" s="96">
        <v>19359</v>
      </c>
      <c r="L37" s="96">
        <v>6440</v>
      </c>
      <c r="M37" s="96">
        <v>27491</v>
      </c>
      <c r="N37" s="98">
        <v>85615</v>
      </c>
      <c r="O37" s="96">
        <v>124682</v>
      </c>
      <c r="P37" s="96">
        <v>62116</v>
      </c>
      <c r="Q37" s="96">
        <v>34908</v>
      </c>
      <c r="R37" s="96">
        <v>2135</v>
      </c>
      <c r="S37" s="96">
        <v>91023</v>
      </c>
      <c r="T37" s="96">
        <v>57450</v>
      </c>
      <c r="U37" s="96">
        <v>18579</v>
      </c>
      <c r="V37" s="96">
        <v>725</v>
      </c>
      <c r="W37" s="98">
        <v>33658</v>
      </c>
      <c r="X37" s="55">
        <f>A37</f>
        <v>2025</v>
      </c>
    </row>
    <row r="38" spans="1:24" ht="15" customHeight="1" x14ac:dyDescent="0.2">
      <c r="A38" s="55"/>
      <c r="B38" s="6"/>
      <c r="C38" s="6"/>
      <c r="D38" s="6"/>
      <c r="E38" s="6"/>
      <c r="F38" s="6"/>
      <c r="G38" s="6"/>
      <c r="H38" s="6"/>
      <c r="I38" s="6"/>
      <c r="J38" s="6"/>
      <c r="K38" s="6"/>
      <c r="L38" s="6"/>
      <c r="M38" s="6"/>
      <c r="N38" s="4"/>
      <c r="O38" s="4"/>
      <c r="P38" s="4"/>
      <c r="Q38" s="4"/>
      <c r="R38" s="4"/>
      <c r="S38" s="4"/>
      <c r="T38" s="4"/>
      <c r="U38" s="4"/>
      <c r="V38" s="4"/>
      <c r="W38" s="4"/>
      <c r="X38" s="58"/>
    </row>
    <row r="39" spans="1:24" s="21" customFormat="1" ht="30" customHeight="1" x14ac:dyDescent="0.25">
      <c r="A39" s="55"/>
      <c r="B39" s="111" t="s">
        <v>812</v>
      </c>
      <c r="C39" s="111"/>
      <c r="D39" s="111"/>
      <c r="E39" s="111"/>
      <c r="F39" s="111"/>
      <c r="G39" s="111"/>
      <c r="H39" s="111"/>
      <c r="I39" s="111"/>
      <c r="J39" s="111"/>
      <c r="K39" s="111"/>
      <c r="L39" s="111"/>
      <c r="M39" s="111"/>
      <c r="N39" s="111"/>
      <c r="O39" s="111"/>
      <c r="P39" s="111"/>
      <c r="Q39" s="111"/>
      <c r="R39" s="111"/>
      <c r="S39" s="111"/>
      <c r="T39" s="111"/>
      <c r="U39" s="111"/>
      <c r="V39" s="111"/>
      <c r="W39" s="111"/>
      <c r="X39" s="62"/>
    </row>
    <row r="40" spans="1:24" ht="15" customHeight="1" x14ac:dyDescent="0.2">
      <c r="A40" s="55"/>
      <c r="B40" s="4"/>
      <c r="C40" s="4"/>
      <c r="D40" s="4"/>
      <c r="E40" s="4"/>
      <c r="F40" s="4"/>
      <c r="G40" s="4"/>
      <c r="H40" s="4"/>
      <c r="I40" s="4"/>
      <c r="J40" s="4"/>
      <c r="K40" s="4"/>
      <c r="L40" s="4"/>
      <c r="M40" s="4"/>
      <c r="N40" s="4"/>
      <c r="O40" s="4"/>
      <c r="P40" s="4"/>
      <c r="Q40" s="4"/>
      <c r="R40" s="4"/>
      <c r="S40" s="4"/>
      <c r="T40" s="4"/>
      <c r="U40" s="4"/>
      <c r="V40" s="4"/>
      <c r="W40" s="4"/>
      <c r="X40" s="58"/>
    </row>
  </sheetData>
  <mergeCells count="36">
    <mergeCell ref="F11:F15"/>
    <mergeCell ref="G10:G15"/>
    <mergeCell ref="B18:W18"/>
    <mergeCell ref="V11:V15"/>
    <mergeCell ref="B39:W39"/>
    <mergeCell ref="M10:M15"/>
    <mergeCell ref="I11:I15"/>
    <mergeCell ref="J11:J15"/>
    <mergeCell ref="B25:W25"/>
    <mergeCell ref="B32:W32"/>
    <mergeCell ref="P10:R10"/>
    <mergeCell ref="P11:P15"/>
    <mergeCell ref="Q11:Q15"/>
    <mergeCell ref="R11:R15"/>
    <mergeCell ref="T10:V10"/>
    <mergeCell ref="T11:T15"/>
    <mergeCell ref="B10:B15"/>
    <mergeCell ref="C10:F10"/>
    <mergeCell ref="C11:C15"/>
    <mergeCell ref="U11:U15"/>
    <mergeCell ref="B8:N8"/>
    <mergeCell ref="H9:M9"/>
    <mergeCell ref="O8:W8"/>
    <mergeCell ref="N9:N15"/>
    <mergeCell ref="O9:R9"/>
    <mergeCell ref="S9:V9"/>
    <mergeCell ref="W9:W15"/>
    <mergeCell ref="O10:O15"/>
    <mergeCell ref="S10:S15"/>
    <mergeCell ref="K11:K15"/>
    <mergeCell ref="L11:L15"/>
    <mergeCell ref="H10:H15"/>
    <mergeCell ref="I10:L10"/>
    <mergeCell ref="B9:G9"/>
    <mergeCell ref="D11:D15"/>
    <mergeCell ref="E11:E15"/>
  </mergeCells>
  <conditionalFormatting sqref="B5">
    <cfRule type="expression" dxfId="78" priority="1">
      <formula>SEARCH("___",#REF!)</formula>
    </cfRule>
  </conditionalFormatting>
  <conditionalFormatting sqref="B16:W16">
    <cfRule type="expression" dxfId="77" priority="5">
      <formula>SEARCH("___",#REF!)</formula>
    </cfRule>
  </conditionalFormatting>
  <conditionalFormatting sqref="B27:W30">
    <cfRule type="expression" dxfId="76" priority="2">
      <formula>SEARCH("___",#REF!)</formula>
    </cfRule>
  </conditionalFormatting>
  <printOptions horizontalCentered="1"/>
  <pageMargins left="0.19685039370078741" right="0.19685039370078741" top="1.3779527559055118" bottom="0.59055118110236227" header="0.19685039370078741" footer="0.19685039370078741"/>
  <pageSetup paperSize="9" scale="5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1">
    <tabColor theme="4"/>
    <outlinePr summaryBelow="0" summaryRight="0"/>
    <pageSetUpPr fitToPage="1"/>
  </sheetPr>
  <dimension ref="A1:Q41"/>
  <sheetViews>
    <sheetView showGridLines="0" zoomScale="90" zoomScaleNormal="90" zoomScaleSheetLayoutView="90" workbookViewId="0"/>
  </sheetViews>
  <sheetFormatPr baseColWidth="10" defaultRowHeight="13.5" customHeight="1" x14ac:dyDescent="0.2"/>
  <cols>
    <col min="1" max="1" width="7.7109375" style="17" customWidth="1"/>
    <col min="2" max="16" width="13.7109375" style="8" customWidth="1"/>
    <col min="17" max="17" width="7.7109375" style="16" customWidth="1"/>
    <col min="18" max="18" width="15.7109375" style="8" customWidth="1"/>
    <col min="19" max="16384" width="11.42578125" style="8"/>
  </cols>
  <sheetData>
    <row r="1" spans="1:17" s="76" customFormat="1" ht="15" customHeight="1" x14ac:dyDescent="0.2">
      <c r="A1" s="73"/>
      <c r="B1" s="74"/>
      <c r="C1" s="74"/>
      <c r="D1" s="74"/>
      <c r="E1" s="74"/>
      <c r="F1" s="74"/>
      <c r="G1" s="74"/>
      <c r="H1" s="74"/>
      <c r="I1" s="74"/>
      <c r="J1" s="74"/>
      <c r="K1" s="74"/>
      <c r="L1" s="74"/>
      <c r="M1" s="74"/>
      <c r="N1" s="74"/>
      <c r="O1" s="74"/>
      <c r="P1" s="74"/>
      <c r="Q1" s="75"/>
    </row>
    <row r="2" spans="1:17" s="76" customFormat="1" ht="15" customHeight="1" x14ac:dyDescent="0.2">
      <c r="A2" s="73"/>
      <c r="B2" s="86" t="str">
        <f>M1_T1A!B2</f>
        <v>Overview on the revisions of the balance of payments statistics for the 2026 Annual Report</v>
      </c>
      <c r="C2" s="74"/>
      <c r="D2" s="74"/>
      <c r="E2" s="74"/>
      <c r="F2" s="74"/>
      <c r="G2" s="74"/>
      <c r="H2" s="74"/>
      <c r="I2" s="74"/>
      <c r="J2" s="74"/>
      <c r="K2" s="74"/>
      <c r="L2" s="74"/>
      <c r="M2" s="74"/>
      <c r="N2" s="74"/>
      <c r="O2" s="74"/>
      <c r="P2" s="74"/>
      <c r="Q2" s="75"/>
    </row>
    <row r="3" spans="1:17" s="76" customFormat="1" ht="15" customHeight="1" x14ac:dyDescent="0.2">
      <c r="A3" s="73"/>
      <c r="B3" s="87" t="str">
        <f>M1_T1A!B3</f>
        <v>Excerpts from the Statistical Series according to the balance of payments statistics</v>
      </c>
      <c r="C3" s="74"/>
      <c r="D3" s="74"/>
      <c r="E3" s="74"/>
      <c r="F3" s="74"/>
      <c r="G3" s="74"/>
      <c r="H3" s="74"/>
      <c r="I3" s="74"/>
      <c r="J3" s="74"/>
      <c r="K3" s="74"/>
      <c r="L3" s="74"/>
      <c r="M3" s="74"/>
      <c r="N3" s="74"/>
      <c r="O3" s="74"/>
      <c r="P3" s="74"/>
      <c r="Q3" s="75"/>
    </row>
    <row r="4" spans="1:17" s="76" customFormat="1" ht="15" customHeight="1" x14ac:dyDescent="0.2">
      <c r="A4" s="73"/>
      <c r="B4" s="74"/>
      <c r="C4" s="74"/>
      <c r="D4" s="74"/>
      <c r="E4" s="74"/>
      <c r="F4" s="74"/>
      <c r="G4" s="74"/>
      <c r="H4" s="74"/>
      <c r="I4" s="74"/>
      <c r="J4" s="74"/>
      <c r="K4" s="74"/>
      <c r="L4" s="74"/>
      <c r="M4" s="74"/>
      <c r="N4" s="74"/>
      <c r="O4" s="74"/>
      <c r="P4" s="74"/>
      <c r="Q4" s="75"/>
    </row>
    <row r="5" spans="1:17" s="80" customFormat="1" ht="15" customHeight="1" x14ac:dyDescent="0.2">
      <c r="A5" s="77"/>
      <c r="B5" s="78" t="s">
        <v>813</v>
      </c>
      <c r="C5" s="78"/>
      <c r="D5" s="78"/>
      <c r="E5" s="78"/>
      <c r="F5" s="78"/>
      <c r="G5" s="78"/>
      <c r="H5" s="78"/>
      <c r="I5" s="78"/>
      <c r="J5" s="78"/>
      <c r="K5" s="78"/>
      <c r="L5" s="78"/>
      <c r="M5" s="78"/>
      <c r="N5" s="78"/>
      <c r="O5" s="78"/>
      <c r="P5" s="78"/>
      <c r="Q5" s="79"/>
    </row>
    <row r="6" spans="1:17" s="76" customFormat="1" ht="15" customHeight="1" x14ac:dyDescent="0.2">
      <c r="A6" s="73"/>
      <c r="B6" s="74"/>
      <c r="C6" s="74"/>
      <c r="D6" s="74"/>
      <c r="E6" s="74"/>
      <c r="F6" s="74"/>
      <c r="G6" s="74"/>
      <c r="H6" s="74"/>
      <c r="I6" s="74"/>
      <c r="J6" s="74"/>
      <c r="K6" s="74"/>
      <c r="L6" s="74"/>
      <c r="M6" s="74"/>
      <c r="N6" s="74"/>
      <c r="O6" s="74"/>
      <c r="P6" s="74"/>
      <c r="Q6" s="75"/>
    </row>
    <row r="7" spans="1:17" ht="15" customHeight="1" x14ac:dyDescent="0.2">
      <c r="A7" s="52"/>
      <c r="B7" s="12" t="s">
        <v>712</v>
      </c>
      <c r="C7" s="12"/>
      <c r="D7" s="12"/>
      <c r="E7" s="12"/>
      <c r="F7" s="12"/>
      <c r="G7" s="12"/>
      <c r="H7" s="12"/>
      <c r="I7" s="12"/>
      <c r="J7" s="12"/>
      <c r="K7" s="12"/>
      <c r="L7" s="12"/>
      <c r="M7" s="12"/>
      <c r="N7" s="12"/>
      <c r="O7" s="12"/>
      <c r="P7" s="70" t="str">
        <f>M1_T1A!Z7</f>
        <v>Update: March 2026</v>
      </c>
      <c r="Q7" s="56"/>
    </row>
    <row r="8" spans="1:17" ht="15" customHeight="1" x14ac:dyDescent="0.2">
      <c r="A8" s="52"/>
      <c r="B8" s="112" t="s">
        <v>720</v>
      </c>
      <c r="C8" s="113"/>
      <c r="D8" s="113"/>
      <c r="E8" s="113"/>
      <c r="F8" s="113"/>
      <c r="G8" s="113"/>
      <c r="H8" s="113"/>
      <c r="I8" s="113"/>
      <c r="J8" s="113"/>
      <c r="K8" s="113"/>
      <c r="L8" s="113"/>
      <c r="M8" s="113"/>
      <c r="N8" s="113"/>
      <c r="O8" s="113"/>
      <c r="P8" s="114"/>
      <c r="Q8" s="56"/>
    </row>
    <row r="9" spans="1:17" ht="15" customHeight="1" x14ac:dyDescent="0.2">
      <c r="A9" s="52"/>
      <c r="B9" s="115" t="s">
        <v>728</v>
      </c>
      <c r="C9" s="115" t="s">
        <v>729</v>
      </c>
      <c r="D9" s="115" t="s">
        <v>730</v>
      </c>
      <c r="E9" s="112" t="s">
        <v>734</v>
      </c>
      <c r="F9" s="113"/>
      <c r="G9" s="113"/>
      <c r="H9" s="113"/>
      <c r="I9" s="113"/>
      <c r="J9" s="114"/>
      <c r="K9" s="115" t="s">
        <v>814</v>
      </c>
      <c r="L9" s="115"/>
      <c r="M9" s="115"/>
      <c r="N9" s="115"/>
      <c r="O9" s="115"/>
      <c r="P9" s="115"/>
      <c r="Q9" s="56"/>
    </row>
    <row r="10" spans="1:17" ht="15" customHeight="1" x14ac:dyDescent="0.2">
      <c r="A10" s="52"/>
      <c r="B10" s="115"/>
      <c r="C10" s="115"/>
      <c r="D10" s="115"/>
      <c r="E10" s="115" t="s">
        <v>728</v>
      </c>
      <c r="F10" s="115"/>
      <c r="G10" s="112" t="s">
        <v>729</v>
      </c>
      <c r="H10" s="113"/>
      <c r="I10" s="113"/>
      <c r="J10" s="115" t="s">
        <v>730</v>
      </c>
      <c r="K10" s="115" t="s">
        <v>728</v>
      </c>
      <c r="L10" s="115" t="s">
        <v>729</v>
      </c>
      <c r="M10" s="115"/>
      <c r="N10" s="115"/>
      <c r="O10" s="115"/>
      <c r="P10" s="115" t="s">
        <v>730</v>
      </c>
      <c r="Q10" s="56"/>
    </row>
    <row r="11" spans="1:17" ht="15" customHeight="1" x14ac:dyDescent="0.2">
      <c r="A11" s="52"/>
      <c r="B11" s="115"/>
      <c r="C11" s="115"/>
      <c r="D11" s="115"/>
      <c r="E11" s="115" t="s">
        <v>731</v>
      </c>
      <c r="F11" s="124" t="s">
        <v>815</v>
      </c>
      <c r="G11" s="115" t="s">
        <v>731</v>
      </c>
      <c r="H11" s="112" t="s">
        <v>751</v>
      </c>
      <c r="I11" s="113"/>
      <c r="J11" s="115"/>
      <c r="K11" s="115"/>
      <c r="L11" s="115" t="s">
        <v>731</v>
      </c>
      <c r="M11" s="115" t="s">
        <v>751</v>
      </c>
      <c r="N11" s="115"/>
      <c r="O11" s="115"/>
      <c r="P11" s="115"/>
      <c r="Q11" s="56"/>
    </row>
    <row r="12" spans="1:17" ht="15" customHeight="1" x14ac:dyDescent="0.2">
      <c r="A12" s="52"/>
      <c r="B12" s="115"/>
      <c r="C12" s="115"/>
      <c r="D12" s="115"/>
      <c r="E12" s="115"/>
      <c r="F12" s="125"/>
      <c r="G12" s="115"/>
      <c r="H12" s="115" t="s">
        <v>816</v>
      </c>
      <c r="I12" s="115" t="s">
        <v>817</v>
      </c>
      <c r="J12" s="115"/>
      <c r="K12" s="115"/>
      <c r="L12" s="115"/>
      <c r="M12" s="115" t="s">
        <v>818</v>
      </c>
      <c r="N12" s="115" t="s">
        <v>920</v>
      </c>
      <c r="O12" s="115" t="s">
        <v>819</v>
      </c>
      <c r="P12" s="115"/>
      <c r="Q12" s="56"/>
    </row>
    <row r="13" spans="1:17" ht="15" customHeight="1" x14ac:dyDescent="0.2">
      <c r="A13" s="52"/>
      <c r="B13" s="115"/>
      <c r="C13" s="115"/>
      <c r="D13" s="115"/>
      <c r="E13" s="115"/>
      <c r="F13" s="125"/>
      <c r="G13" s="115"/>
      <c r="H13" s="115"/>
      <c r="I13" s="115"/>
      <c r="J13" s="115"/>
      <c r="K13" s="115"/>
      <c r="L13" s="115"/>
      <c r="M13" s="115"/>
      <c r="N13" s="115"/>
      <c r="O13" s="115"/>
      <c r="P13" s="115"/>
      <c r="Q13" s="56"/>
    </row>
    <row r="14" spans="1:17" ht="15" customHeight="1" x14ac:dyDescent="0.2">
      <c r="A14" s="52"/>
      <c r="B14" s="115"/>
      <c r="C14" s="115"/>
      <c r="D14" s="115"/>
      <c r="E14" s="115"/>
      <c r="F14" s="125"/>
      <c r="G14" s="115"/>
      <c r="H14" s="115"/>
      <c r="I14" s="115"/>
      <c r="J14" s="115"/>
      <c r="K14" s="115"/>
      <c r="L14" s="115"/>
      <c r="M14" s="115"/>
      <c r="N14" s="115"/>
      <c r="O14" s="115"/>
      <c r="P14" s="115"/>
      <c r="Q14" s="56"/>
    </row>
    <row r="15" spans="1:17" ht="15" customHeight="1" x14ac:dyDescent="0.2">
      <c r="A15" s="52"/>
      <c r="B15" s="115"/>
      <c r="C15" s="115"/>
      <c r="D15" s="115"/>
      <c r="E15" s="115"/>
      <c r="F15" s="126"/>
      <c r="G15" s="115"/>
      <c r="H15" s="115"/>
      <c r="I15" s="115"/>
      <c r="J15" s="115"/>
      <c r="K15" s="115"/>
      <c r="L15" s="115"/>
      <c r="M15" s="115"/>
      <c r="N15" s="115"/>
      <c r="O15" s="115"/>
      <c r="P15" s="115"/>
      <c r="Q15" s="56"/>
    </row>
    <row r="16" spans="1:17" s="29" customFormat="1" ht="15" customHeight="1" x14ac:dyDescent="0.2">
      <c r="A16" s="53"/>
      <c r="B16" s="9" t="s">
        <v>10</v>
      </c>
      <c r="C16" s="9" t="s">
        <v>11</v>
      </c>
      <c r="D16" s="9" t="s">
        <v>12</v>
      </c>
      <c r="E16" s="9" t="s">
        <v>13</v>
      </c>
      <c r="F16" s="9" t="s">
        <v>14</v>
      </c>
      <c r="G16" s="9" t="s">
        <v>15</v>
      </c>
      <c r="H16" s="9" t="s">
        <v>16</v>
      </c>
      <c r="I16" s="9" t="s">
        <v>17</v>
      </c>
      <c r="J16" s="9" t="s">
        <v>18</v>
      </c>
      <c r="K16" s="9" t="s">
        <v>19</v>
      </c>
      <c r="L16" s="9" t="s">
        <v>20</v>
      </c>
      <c r="M16" s="9" t="s">
        <v>21</v>
      </c>
      <c r="N16" s="9" t="s">
        <v>22</v>
      </c>
      <c r="O16" s="9" t="s">
        <v>23</v>
      </c>
      <c r="P16" s="9" t="s">
        <v>24</v>
      </c>
      <c r="Q16" s="56"/>
    </row>
    <row r="17" spans="1:17" ht="15" customHeight="1" x14ac:dyDescent="0.2">
      <c r="A17" s="52"/>
      <c r="B17" s="10"/>
      <c r="C17" s="11"/>
      <c r="D17" s="11"/>
      <c r="E17" s="11"/>
      <c r="F17" s="11"/>
      <c r="G17" s="11"/>
      <c r="H17" s="11"/>
      <c r="I17" s="11"/>
      <c r="J17" s="11"/>
      <c r="K17" s="11"/>
      <c r="L17" s="11"/>
      <c r="M17" s="11"/>
      <c r="N17" s="11"/>
      <c r="O17" s="11"/>
      <c r="P17" s="15"/>
      <c r="Q17" s="56"/>
    </row>
    <row r="18" spans="1:17" s="31" customFormat="1" ht="15" customHeight="1" x14ac:dyDescent="0.25">
      <c r="A18" s="52"/>
      <c r="B18" s="108" t="s">
        <v>735</v>
      </c>
      <c r="C18" s="109"/>
      <c r="D18" s="109"/>
      <c r="E18" s="109"/>
      <c r="F18" s="109"/>
      <c r="G18" s="109"/>
      <c r="H18" s="109"/>
      <c r="I18" s="109"/>
      <c r="J18" s="109"/>
      <c r="K18" s="109"/>
      <c r="L18" s="109"/>
      <c r="M18" s="109"/>
      <c r="N18" s="109"/>
      <c r="O18" s="109"/>
      <c r="P18" s="110"/>
      <c r="Q18" s="52"/>
    </row>
    <row r="19" spans="1:17" s="22" customFormat="1" ht="15" customHeight="1" x14ac:dyDescent="0.2">
      <c r="A19" s="54"/>
      <c r="B19" s="28" t="s">
        <v>99</v>
      </c>
      <c r="C19" s="26" t="s">
        <v>100</v>
      </c>
      <c r="D19" s="26" t="s">
        <v>101</v>
      </c>
      <c r="E19" s="26" t="s">
        <v>359</v>
      </c>
      <c r="F19" s="26" t="s">
        <v>360</v>
      </c>
      <c r="G19" s="26" t="s">
        <v>361</v>
      </c>
      <c r="H19" s="26" t="s">
        <v>362</v>
      </c>
      <c r="I19" s="26" t="s">
        <v>363</v>
      </c>
      <c r="J19" s="26" t="s">
        <v>364</v>
      </c>
      <c r="K19" s="26" t="s">
        <v>365</v>
      </c>
      <c r="L19" s="26" t="s">
        <v>366</v>
      </c>
      <c r="M19" s="26" t="s">
        <v>367</v>
      </c>
      <c r="N19" s="26" t="s">
        <v>368</v>
      </c>
      <c r="O19" s="26" t="s">
        <v>369</v>
      </c>
      <c r="P19" s="27" t="s">
        <v>370</v>
      </c>
      <c r="Q19" s="57" t="s">
        <v>63</v>
      </c>
    </row>
    <row r="20" spans="1:17" s="33" customFormat="1" ht="15" customHeight="1" x14ac:dyDescent="0.25">
      <c r="A20" s="52">
        <v>2022</v>
      </c>
      <c r="B20" s="100">
        <v>106377</v>
      </c>
      <c r="C20" s="100">
        <v>174818</v>
      </c>
      <c r="D20" s="100">
        <v>-68441</v>
      </c>
      <c r="E20" s="100">
        <v>20887</v>
      </c>
      <c r="F20" s="100">
        <v>14036</v>
      </c>
      <c r="G20" s="100">
        <v>61360</v>
      </c>
      <c r="H20" s="100">
        <v>32303</v>
      </c>
      <c r="I20" s="100" t="s">
        <v>709</v>
      </c>
      <c r="J20" s="100">
        <v>-40473</v>
      </c>
      <c r="K20" s="100">
        <v>85490</v>
      </c>
      <c r="L20" s="100">
        <v>113458</v>
      </c>
      <c r="M20" s="100">
        <v>8049</v>
      </c>
      <c r="N20" s="100">
        <v>7149</v>
      </c>
      <c r="O20" s="100">
        <v>4465</v>
      </c>
      <c r="P20" s="100">
        <v>-27968</v>
      </c>
      <c r="Q20" s="52">
        <f>A20</f>
        <v>2022</v>
      </c>
    </row>
    <row r="21" spans="1:17" s="33" customFormat="1" ht="15" customHeight="1" x14ac:dyDescent="0.25">
      <c r="A21" s="52">
        <v>2023</v>
      </c>
      <c r="B21" s="100">
        <v>113251</v>
      </c>
      <c r="C21" s="100">
        <v>180922</v>
      </c>
      <c r="D21" s="100">
        <v>-67671</v>
      </c>
      <c r="E21" s="100">
        <v>22020</v>
      </c>
      <c r="F21" s="100">
        <v>14605</v>
      </c>
      <c r="G21" s="100">
        <v>58724</v>
      </c>
      <c r="H21" s="100">
        <v>28293</v>
      </c>
      <c r="I21" s="100" t="s">
        <v>709</v>
      </c>
      <c r="J21" s="100">
        <v>-36704</v>
      </c>
      <c r="K21" s="100">
        <v>91231</v>
      </c>
      <c r="L21" s="100">
        <v>122198</v>
      </c>
      <c r="M21" s="100">
        <v>7435</v>
      </c>
      <c r="N21" s="100">
        <v>6805</v>
      </c>
      <c r="O21" s="100">
        <v>4863</v>
      </c>
      <c r="P21" s="100">
        <v>-30967</v>
      </c>
      <c r="Q21" s="52">
        <f>A21</f>
        <v>2023</v>
      </c>
    </row>
    <row r="22" spans="1:17" s="33" customFormat="1" ht="15" customHeight="1" x14ac:dyDescent="0.25">
      <c r="A22" s="52">
        <v>2024</v>
      </c>
      <c r="B22" s="100">
        <v>118313</v>
      </c>
      <c r="C22" s="100">
        <v>186840</v>
      </c>
      <c r="D22" s="100">
        <v>-68528</v>
      </c>
      <c r="E22" s="100">
        <v>20951</v>
      </c>
      <c r="F22" s="100">
        <v>14881</v>
      </c>
      <c r="G22" s="100">
        <v>55943</v>
      </c>
      <c r="H22" s="100">
        <v>26540</v>
      </c>
      <c r="I22" s="100" t="s">
        <v>709</v>
      </c>
      <c r="J22" s="100">
        <v>-34992</v>
      </c>
      <c r="K22" s="100">
        <v>97362</v>
      </c>
      <c r="L22" s="100">
        <v>130898</v>
      </c>
      <c r="M22" s="100">
        <v>8361</v>
      </c>
      <c r="N22" s="100">
        <v>7734</v>
      </c>
      <c r="O22" s="100">
        <v>4963</v>
      </c>
      <c r="P22" s="100">
        <v>-33536</v>
      </c>
      <c r="Q22" s="52">
        <f>A22</f>
        <v>2024</v>
      </c>
    </row>
    <row r="23" spans="1:17" s="33" customFormat="1" ht="15" customHeight="1" x14ac:dyDescent="0.25">
      <c r="A23" s="52">
        <v>2025</v>
      </c>
      <c r="B23" s="100">
        <v>124010</v>
      </c>
      <c r="C23" s="100">
        <v>190226</v>
      </c>
      <c r="D23" s="100">
        <v>-66216</v>
      </c>
      <c r="E23" s="100">
        <v>18447</v>
      </c>
      <c r="F23" s="100">
        <v>14028</v>
      </c>
      <c r="G23" s="100">
        <v>56410</v>
      </c>
      <c r="H23" s="100">
        <v>29701</v>
      </c>
      <c r="I23" s="100">
        <v>9568</v>
      </c>
      <c r="J23" s="100">
        <v>-37962</v>
      </c>
      <c r="K23" s="100">
        <v>105563</v>
      </c>
      <c r="L23" s="100">
        <v>133817</v>
      </c>
      <c r="M23" s="100">
        <v>8128</v>
      </c>
      <c r="N23" s="100">
        <v>8101</v>
      </c>
      <c r="O23" s="100">
        <v>4831</v>
      </c>
      <c r="P23" s="100">
        <v>-28254</v>
      </c>
      <c r="Q23" s="52">
        <f>A23</f>
        <v>2025</v>
      </c>
    </row>
    <row r="24" spans="1:17" s="38" customFormat="1" ht="15" customHeight="1" x14ac:dyDescent="0.2">
      <c r="A24" s="52"/>
      <c r="B24" s="46"/>
      <c r="C24" s="36"/>
      <c r="D24" s="36"/>
      <c r="E24" s="36"/>
      <c r="F24" s="36"/>
      <c r="G24" s="36"/>
      <c r="H24" s="36"/>
      <c r="I24" s="36"/>
      <c r="J24" s="36"/>
      <c r="K24" s="36"/>
      <c r="L24" s="36"/>
      <c r="M24" s="36"/>
      <c r="N24" s="36"/>
      <c r="O24" s="36"/>
      <c r="P24" s="37"/>
      <c r="Q24" s="52"/>
    </row>
    <row r="25" spans="1:17" s="31" customFormat="1" ht="15" customHeight="1" x14ac:dyDescent="0.25">
      <c r="A25" s="52"/>
      <c r="B25" s="108" t="s">
        <v>736</v>
      </c>
      <c r="C25" s="109"/>
      <c r="D25" s="109"/>
      <c r="E25" s="109"/>
      <c r="F25" s="109"/>
      <c r="G25" s="109"/>
      <c r="H25" s="109"/>
      <c r="I25" s="109"/>
      <c r="J25" s="109"/>
      <c r="K25" s="109"/>
      <c r="L25" s="109"/>
      <c r="M25" s="109"/>
      <c r="N25" s="109"/>
      <c r="O25" s="109"/>
      <c r="P25" s="110"/>
      <c r="Q25" s="52"/>
    </row>
    <row r="26" spans="1:17" s="22" customFormat="1" ht="15" customHeight="1" x14ac:dyDescent="0.2">
      <c r="A26" s="54"/>
      <c r="B26" s="28"/>
      <c r="C26" s="26"/>
      <c r="D26" s="26"/>
      <c r="E26" s="26"/>
      <c r="F26" s="26"/>
      <c r="G26" s="26"/>
      <c r="H26" s="26"/>
      <c r="I26" s="26"/>
      <c r="J26" s="26"/>
      <c r="K26" s="26"/>
      <c r="L26" s="26"/>
      <c r="M26" s="26"/>
      <c r="N26" s="26"/>
      <c r="O26" s="26"/>
      <c r="P26" s="27"/>
      <c r="Q26" s="52"/>
    </row>
    <row r="27" spans="1:17" s="33" customFormat="1" ht="15" customHeight="1" x14ac:dyDescent="0.25">
      <c r="A27" s="52">
        <f>A20</f>
        <v>2022</v>
      </c>
      <c r="B27" s="98">
        <f t="shared" ref="B27:P27" si="0">IF(B20="-",B34,IF(B34="-",-B20,IF(AND(B20="-",B34="-"),"-",IF(B34=B20,"-",IF(OR(B20=".",B34="."),".",B34-B20)))))</f>
        <v>251</v>
      </c>
      <c r="C27" s="98">
        <f t="shared" si="0"/>
        <v>207</v>
      </c>
      <c r="D27" s="98">
        <f t="shared" si="0"/>
        <v>44</v>
      </c>
      <c r="E27" s="98">
        <f t="shared" si="0"/>
        <v>180</v>
      </c>
      <c r="F27" s="98">
        <f t="shared" si="0"/>
        <v>205</v>
      </c>
      <c r="G27" s="98">
        <f t="shared" si="0"/>
        <v>-1</v>
      </c>
      <c r="H27" s="98" t="str">
        <f t="shared" si="0"/>
        <v>-</v>
      </c>
      <c r="I27" s="98" t="str">
        <f t="shared" si="0"/>
        <v>-</v>
      </c>
      <c r="J27" s="98">
        <f t="shared" si="0"/>
        <v>180</v>
      </c>
      <c r="K27" s="98">
        <f t="shared" si="0"/>
        <v>71</v>
      </c>
      <c r="L27" s="98">
        <f t="shared" si="0"/>
        <v>207</v>
      </c>
      <c r="M27" s="98">
        <f t="shared" si="0"/>
        <v>55</v>
      </c>
      <c r="N27" s="98">
        <f t="shared" si="0"/>
        <v>55</v>
      </c>
      <c r="O27" s="98">
        <f t="shared" si="0"/>
        <v>43</v>
      </c>
      <c r="P27" s="98">
        <f t="shared" si="0"/>
        <v>-136</v>
      </c>
      <c r="Q27" s="52">
        <f>A27</f>
        <v>2022</v>
      </c>
    </row>
    <row r="28" spans="1:17" s="33" customFormat="1" ht="15" customHeight="1" x14ac:dyDescent="0.25">
      <c r="A28" s="52">
        <f>A21</f>
        <v>2023</v>
      </c>
      <c r="B28" s="98">
        <f t="shared" ref="B28:P28" si="1">IF(B21="-",B35,IF(B35="-",-B21,IF(AND(B21="-",B35="-"),"-",IF(B35=B21,"-",IF(OR(B21=".",B35="."),".",B35-B21)))))</f>
        <v>-7086</v>
      </c>
      <c r="C28" s="98">
        <f t="shared" si="1"/>
        <v>-8340</v>
      </c>
      <c r="D28" s="98">
        <f t="shared" si="1"/>
        <v>1253</v>
      </c>
      <c r="E28" s="98">
        <f t="shared" si="1"/>
        <v>165</v>
      </c>
      <c r="F28" s="98">
        <f t="shared" si="1"/>
        <v>189</v>
      </c>
      <c r="G28" s="98">
        <f t="shared" si="1"/>
        <v>-1598</v>
      </c>
      <c r="H28" s="98" t="str">
        <f t="shared" si="1"/>
        <v>-</v>
      </c>
      <c r="I28" s="98" t="str">
        <f t="shared" si="1"/>
        <v>-</v>
      </c>
      <c r="J28" s="98">
        <f t="shared" si="1"/>
        <v>1763</v>
      </c>
      <c r="K28" s="98">
        <f t="shared" si="1"/>
        <v>-7251</v>
      </c>
      <c r="L28" s="98">
        <f t="shared" si="1"/>
        <v>-6741</v>
      </c>
      <c r="M28" s="98">
        <f t="shared" si="1"/>
        <v>456</v>
      </c>
      <c r="N28" s="98">
        <f t="shared" si="1"/>
        <v>1001</v>
      </c>
      <c r="O28" s="98">
        <f t="shared" si="1"/>
        <v>64</v>
      </c>
      <c r="P28" s="98">
        <f t="shared" si="1"/>
        <v>-510</v>
      </c>
      <c r="Q28" s="52">
        <f t="shared" ref="Q28:Q30" si="2">A28</f>
        <v>2023</v>
      </c>
    </row>
    <row r="29" spans="1:17" s="33" customFormat="1" ht="15" customHeight="1" x14ac:dyDescent="0.25">
      <c r="A29" s="52">
        <f>A22</f>
        <v>2024</v>
      </c>
      <c r="B29" s="98">
        <f t="shared" ref="B29:P29" si="3">IF(B22="-",B36,IF(B36="-",-B22,IF(AND(B22="-",B36="-"),"-",IF(B36=B22,"-",IF(OR(B22=".",B36="."),".",B36-B22)))))</f>
        <v>-5199</v>
      </c>
      <c r="C29" s="98">
        <f t="shared" si="3"/>
        <v>-4395</v>
      </c>
      <c r="D29" s="98">
        <f t="shared" si="3"/>
        <v>-803</v>
      </c>
      <c r="E29" s="98">
        <f t="shared" si="3"/>
        <v>134</v>
      </c>
      <c r="F29" s="98">
        <f t="shared" si="3"/>
        <v>1</v>
      </c>
      <c r="G29" s="98">
        <f t="shared" si="3"/>
        <v>-634</v>
      </c>
      <c r="H29" s="98" t="str">
        <f t="shared" si="3"/>
        <v>-</v>
      </c>
      <c r="I29" s="98" t="str">
        <f t="shared" si="3"/>
        <v>-</v>
      </c>
      <c r="J29" s="98">
        <f t="shared" si="3"/>
        <v>768</v>
      </c>
      <c r="K29" s="98">
        <f t="shared" si="3"/>
        <v>-5333</v>
      </c>
      <c r="L29" s="98">
        <f t="shared" si="3"/>
        <v>-3762</v>
      </c>
      <c r="M29" s="98">
        <f t="shared" si="3"/>
        <v>-14</v>
      </c>
      <c r="N29" s="98">
        <f t="shared" si="3"/>
        <v>512</v>
      </c>
      <c r="O29" s="98">
        <f t="shared" si="3"/>
        <v>131</v>
      </c>
      <c r="P29" s="98">
        <f t="shared" si="3"/>
        <v>-1571</v>
      </c>
      <c r="Q29" s="52">
        <f t="shared" si="2"/>
        <v>2024</v>
      </c>
    </row>
    <row r="30" spans="1:17" s="33" customFormat="1" ht="15" customHeight="1" x14ac:dyDescent="0.25">
      <c r="A30" s="52">
        <f>A23</f>
        <v>2025</v>
      </c>
      <c r="B30" s="98">
        <f t="shared" ref="B30:P30" si="4">IF(B23="-",B37,IF(B37="-",-B23,IF(AND(B23="-",B37="-"),"-",IF(B37=B23,"-",IF(OR(B23=".",B37="."),".",B37-B23)))))</f>
        <v>-4885</v>
      </c>
      <c r="C30" s="98">
        <f t="shared" si="4"/>
        <v>-2403</v>
      </c>
      <c r="D30" s="98">
        <f t="shared" si="4"/>
        <v>-2482</v>
      </c>
      <c r="E30" s="98">
        <f t="shared" si="4"/>
        <v>1787</v>
      </c>
      <c r="F30" s="98">
        <f t="shared" si="4"/>
        <v>-9</v>
      </c>
      <c r="G30" s="98">
        <f t="shared" si="4"/>
        <v>3888</v>
      </c>
      <c r="H30" s="98">
        <f t="shared" si="4"/>
        <v>-995</v>
      </c>
      <c r="I30" s="98" t="str">
        <f t="shared" si="4"/>
        <v>.</v>
      </c>
      <c r="J30" s="98">
        <f t="shared" si="4"/>
        <v>-2103</v>
      </c>
      <c r="K30" s="98">
        <f t="shared" si="4"/>
        <v>-6672</v>
      </c>
      <c r="L30" s="98">
        <f t="shared" si="4"/>
        <v>-6293</v>
      </c>
      <c r="M30" s="98">
        <f t="shared" si="4"/>
        <v>473</v>
      </c>
      <c r="N30" s="98">
        <f t="shared" si="4"/>
        <v>399</v>
      </c>
      <c r="O30" s="98">
        <f t="shared" si="4"/>
        <v>427</v>
      </c>
      <c r="P30" s="98">
        <f t="shared" si="4"/>
        <v>-379</v>
      </c>
      <c r="Q30" s="52">
        <f t="shared" si="2"/>
        <v>2025</v>
      </c>
    </row>
    <row r="31" spans="1:17" s="38" customFormat="1" ht="15" customHeight="1" x14ac:dyDescent="0.2">
      <c r="A31" s="52"/>
      <c r="B31" s="46"/>
      <c r="C31" s="36"/>
      <c r="D31" s="36"/>
      <c r="E31" s="36"/>
      <c r="F31" s="36"/>
      <c r="G31" s="36"/>
      <c r="H31" s="36"/>
      <c r="I31" s="36"/>
      <c r="J31" s="36"/>
      <c r="K31" s="36"/>
      <c r="L31" s="36"/>
      <c r="M31" s="36"/>
      <c r="N31" s="36"/>
      <c r="O31" s="36"/>
      <c r="P31" s="37"/>
      <c r="Q31" s="52"/>
    </row>
    <row r="32" spans="1:17" s="31" customFormat="1" ht="15" customHeight="1" x14ac:dyDescent="0.25">
      <c r="A32" s="52"/>
      <c r="B32" s="108" t="s">
        <v>737</v>
      </c>
      <c r="C32" s="109"/>
      <c r="D32" s="109"/>
      <c r="E32" s="109"/>
      <c r="F32" s="109"/>
      <c r="G32" s="109"/>
      <c r="H32" s="109"/>
      <c r="I32" s="109"/>
      <c r="J32" s="109"/>
      <c r="K32" s="109"/>
      <c r="L32" s="109"/>
      <c r="M32" s="109"/>
      <c r="N32" s="109"/>
      <c r="O32" s="109"/>
      <c r="P32" s="110"/>
      <c r="Q32" s="52"/>
    </row>
    <row r="33" spans="1:17" s="22" customFormat="1" ht="15" customHeight="1" x14ac:dyDescent="0.2">
      <c r="A33" s="54"/>
      <c r="B33" s="28" t="s">
        <v>74</v>
      </c>
      <c r="C33" s="26" t="s">
        <v>75</v>
      </c>
      <c r="D33" s="26" t="s">
        <v>76</v>
      </c>
      <c r="E33" s="26" t="s">
        <v>347</v>
      </c>
      <c r="F33" s="26" t="s">
        <v>348</v>
      </c>
      <c r="G33" s="26" t="s">
        <v>349</v>
      </c>
      <c r="H33" s="26" t="s">
        <v>350</v>
      </c>
      <c r="I33" s="26" t="s">
        <v>351</v>
      </c>
      <c r="J33" s="26" t="s">
        <v>352</v>
      </c>
      <c r="K33" s="26" t="s">
        <v>353</v>
      </c>
      <c r="L33" s="26" t="s">
        <v>354</v>
      </c>
      <c r="M33" s="26" t="s">
        <v>355</v>
      </c>
      <c r="N33" s="26" t="s">
        <v>356</v>
      </c>
      <c r="O33" s="26" t="s">
        <v>357</v>
      </c>
      <c r="P33" s="27" t="s">
        <v>358</v>
      </c>
      <c r="Q33" s="54" t="s">
        <v>63</v>
      </c>
    </row>
    <row r="34" spans="1:17" s="33" customFormat="1" ht="15" customHeight="1" x14ac:dyDescent="0.25">
      <c r="A34" s="52">
        <v>2022</v>
      </c>
      <c r="B34" s="100">
        <v>106628</v>
      </c>
      <c r="C34" s="100">
        <v>175025</v>
      </c>
      <c r="D34" s="100">
        <v>-68397</v>
      </c>
      <c r="E34" s="100">
        <v>21067</v>
      </c>
      <c r="F34" s="100">
        <v>14241</v>
      </c>
      <c r="G34" s="100">
        <v>61359</v>
      </c>
      <c r="H34" s="100">
        <v>32303</v>
      </c>
      <c r="I34" s="100" t="s">
        <v>709</v>
      </c>
      <c r="J34" s="100">
        <v>-40293</v>
      </c>
      <c r="K34" s="100">
        <v>85561</v>
      </c>
      <c r="L34" s="100">
        <v>113665</v>
      </c>
      <c r="M34" s="100">
        <v>8104</v>
      </c>
      <c r="N34" s="100">
        <v>7204</v>
      </c>
      <c r="O34" s="100">
        <v>4508</v>
      </c>
      <c r="P34" s="100">
        <v>-28104</v>
      </c>
      <c r="Q34" s="52">
        <f>A34</f>
        <v>2022</v>
      </c>
    </row>
    <row r="35" spans="1:17" s="33" customFormat="1" ht="15" customHeight="1" x14ac:dyDescent="0.25">
      <c r="A35" s="52">
        <v>2023</v>
      </c>
      <c r="B35" s="100">
        <v>106165</v>
      </c>
      <c r="C35" s="100">
        <v>172582</v>
      </c>
      <c r="D35" s="100">
        <v>-66418</v>
      </c>
      <c r="E35" s="100">
        <v>22185</v>
      </c>
      <c r="F35" s="100">
        <v>14794</v>
      </c>
      <c r="G35" s="100">
        <v>57126</v>
      </c>
      <c r="H35" s="100">
        <v>28293</v>
      </c>
      <c r="I35" s="100" t="s">
        <v>709</v>
      </c>
      <c r="J35" s="100">
        <v>-34941</v>
      </c>
      <c r="K35" s="100">
        <v>83980</v>
      </c>
      <c r="L35" s="100">
        <v>115457</v>
      </c>
      <c r="M35" s="100">
        <v>7891</v>
      </c>
      <c r="N35" s="100">
        <v>7806</v>
      </c>
      <c r="O35" s="100">
        <v>4927</v>
      </c>
      <c r="P35" s="100">
        <v>-31477</v>
      </c>
      <c r="Q35" s="52">
        <f>A35</f>
        <v>2023</v>
      </c>
    </row>
    <row r="36" spans="1:17" s="33" customFormat="1" ht="15" customHeight="1" x14ac:dyDescent="0.25">
      <c r="A36" s="52">
        <v>2024</v>
      </c>
      <c r="B36" s="100">
        <v>113114</v>
      </c>
      <c r="C36" s="100">
        <v>182445</v>
      </c>
      <c r="D36" s="100">
        <v>-69331</v>
      </c>
      <c r="E36" s="100">
        <v>21085</v>
      </c>
      <c r="F36" s="100">
        <v>14882</v>
      </c>
      <c r="G36" s="100">
        <v>55309</v>
      </c>
      <c r="H36" s="100">
        <v>26540</v>
      </c>
      <c r="I36" s="100" t="s">
        <v>709</v>
      </c>
      <c r="J36" s="100">
        <v>-34224</v>
      </c>
      <c r="K36" s="100">
        <v>92029</v>
      </c>
      <c r="L36" s="100">
        <v>127136</v>
      </c>
      <c r="M36" s="100">
        <v>8347</v>
      </c>
      <c r="N36" s="100">
        <v>8246</v>
      </c>
      <c r="O36" s="100">
        <v>5094</v>
      </c>
      <c r="P36" s="100">
        <v>-35107</v>
      </c>
      <c r="Q36" s="52">
        <f>A36</f>
        <v>2024</v>
      </c>
    </row>
    <row r="37" spans="1:17" s="33" customFormat="1" ht="15" customHeight="1" x14ac:dyDescent="0.25">
      <c r="A37" s="52">
        <v>2025</v>
      </c>
      <c r="B37" s="100">
        <v>119125</v>
      </c>
      <c r="C37" s="100">
        <v>187823</v>
      </c>
      <c r="D37" s="100">
        <v>-68698</v>
      </c>
      <c r="E37" s="100">
        <v>20234</v>
      </c>
      <c r="F37" s="100">
        <v>14019</v>
      </c>
      <c r="G37" s="100">
        <v>60298</v>
      </c>
      <c r="H37" s="100">
        <v>28706</v>
      </c>
      <c r="I37" s="100" t="s">
        <v>709</v>
      </c>
      <c r="J37" s="100">
        <v>-40065</v>
      </c>
      <c r="K37" s="100">
        <v>98891</v>
      </c>
      <c r="L37" s="100">
        <v>127524</v>
      </c>
      <c r="M37" s="100">
        <v>8601</v>
      </c>
      <c r="N37" s="100">
        <v>8500</v>
      </c>
      <c r="O37" s="100">
        <v>5258</v>
      </c>
      <c r="P37" s="100">
        <v>-28633</v>
      </c>
      <c r="Q37" s="52">
        <f>A37</f>
        <v>2025</v>
      </c>
    </row>
    <row r="38" spans="1:17" ht="15" customHeight="1" x14ac:dyDescent="0.2">
      <c r="A38" s="52"/>
      <c r="B38" s="60"/>
      <c r="C38" s="60"/>
      <c r="D38" s="60"/>
      <c r="E38" s="60"/>
      <c r="F38" s="60"/>
      <c r="G38" s="60"/>
      <c r="H38" s="60"/>
      <c r="I38" s="60"/>
      <c r="J38" s="12"/>
      <c r="K38" s="12"/>
      <c r="L38" s="12"/>
      <c r="M38" s="12"/>
      <c r="N38" s="12"/>
      <c r="O38" s="12"/>
      <c r="P38" s="12"/>
      <c r="Q38" s="56"/>
    </row>
    <row r="39" spans="1:17" s="20" customFormat="1" ht="30" customHeight="1" x14ac:dyDescent="0.25">
      <c r="A39" s="52"/>
      <c r="B39" s="149" t="s">
        <v>820</v>
      </c>
      <c r="C39" s="149"/>
      <c r="D39" s="149"/>
      <c r="E39" s="149"/>
      <c r="F39" s="149"/>
      <c r="G39" s="149"/>
      <c r="H39" s="149"/>
      <c r="I39" s="149"/>
      <c r="J39" s="149"/>
      <c r="K39" s="149"/>
      <c r="L39" s="149"/>
      <c r="M39" s="149"/>
      <c r="N39" s="149"/>
      <c r="O39" s="149"/>
      <c r="P39" s="149"/>
      <c r="Q39" s="59"/>
    </row>
    <row r="40" spans="1:17" ht="15" customHeight="1" x14ac:dyDescent="0.2">
      <c r="A40" s="52"/>
      <c r="B40" s="12"/>
      <c r="C40" s="12"/>
      <c r="D40" s="12"/>
      <c r="E40" s="12"/>
      <c r="F40" s="12"/>
      <c r="G40" s="12"/>
      <c r="H40" s="12"/>
      <c r="I40" s="12"/>
      <c r="J40" s="12"/>
      <c r="K40" s="12"/>
      <c r="L40" s="12"/>
      <c r="M40" s="12"/>
      <c r="N40" s="12"/>
      <c r="O40" s="12"/>
      <c r="P40" s="12"/>
      <c r="Q40" s="56"/>
    </row>
    <row r="41" spans="1:17" ht="15" customHeight="1" x14ac:dyDescent="0.2"/>
  </sheetData>
  <mergeCells count="27">
    <mergeCell ref="F11:F15"/>
    <mergeCell ref="P10:P15"/>
    <mergeCell ref="N12:N15"/>
    <mergeCell ref="O12:O15"/>
    <mergeCell ref="H11:I11"/>
    <mergeCell ref="H12:H15"/>
    <mergeCell ref="K10:K15"/>
    <mergeCell ref="L10:O10"/>
    <mergeCell ref="L11:L15"/>
    <mergeCell ref="M11:O11"/>
    <mergeCell ref="M12:M15"/>
    <mergeCell ref="B39:P39"/>
    <mergeCell ref="B8:P8"/>
    <mergeCell ref="E9:J9"/>
    <mergeCell ref="G10:I10"/>
    <mergeCell ref="B9:B15"/>
    <mergeCell ref="C9:C15"/>
    <mergeCell ref="D9:D15"/>
    <mergeCell ref="E10:F10"/>
    <mergeCell ref="E11:E15"/>
    <mergeCell ref="G11:G15"/>
    <mergeCell ref="I12:I15"/>
    <mergeCell ref="J10:J15"/>
    <mergeCell ref="B18:P18"/>
    <mergeCell ref="B25:P25"/>
    <mergeCell ref="B32:P32"/>
    <mergeCell ref="K9:P9"/>
  </mergeCells>
  <conditionalFormatting sqref="B5">
    <cfRule type="expression" dxfId="75" priority="1">
      <formula>SEARCH("___",#REF!)</formula>
    </cfRule>
  </conditionalFormatting>
  <conditionalFormatting sqref="B16:P16">
    <cfRule type="expression" dxfId="74" priority="5">
      <formula>SEARCH("___",#REF!)</formula>
    </cfRule>
  </conditionalFormatting>
  <conditionalFormatting sqref="B27:P30">
    <cfRule type="expression" dxfId="73" priority="2">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2">
    <tabColor theme="4"/>
    <outlinePr summaryBelow="0" summaryRight="0"/>
    <pageSetUpPr fitToPage="1"/>
  </sheetPr>
  <dimension ref="A1:K40"/>
  <sheetViews>
    <sheetView showGridLines="0" zoomScale="90" zoomScaleNormal="90" zoomScaleSheetLayoutView="100" workbookViewId="0"/>
  </sheetViews>
  <sheetFormatPr baseColWidth="10" defaultRowHeight="13.5" customHeight="1" x14ac:dyDescent="0.2"/>
  <cols>
    <col min="1" max="1" width="7.7109375" style="17" customWidth="1"/>
    <col min="2" max="10" width="13.7109375" style="8" customWidth="1"/>
    <col min="11" max="11" width="7.7109375" style="16" customWidth="1"/>
    <col min="12" max="15" width="15.7109375" style="8" customWidth="1"/>
    <col min="16" max="16384" width="11.42578125" style="8"/>
  </cols>
  <sheetData>
    <row r="1" spans="1:11" s="76" customFormat="1" ht="15" customHeight="1" x14ac:dyDescent="0.2">
      <c r="A1" s="73"/>
      <c r="B1" s="74"/>
      <c r="C1" s="74"/>
      <c r="D1" s="74"/>
      <c r="E1" s="74"/>
      <c r="F1" s="74"/>
      <c r="G1" s="74"/>
      <c r="H1" s="74"/>
      <c r="I1" s="74"/>
      <c r="J1" s="74"/>
      <c r="K1" s="75"/>
    </row>
    <row r="2" spans="1:11" s="76" customFormat="1" ht="15" customHeight="1" x14ac:dyDescent="0.2">
      <c r="A2" s="73"/>
      <c r="B2" s="86" t="str">
        <f>M1_T1A!B2</f>
        <v>Overview on the revisions of the balance of payments statistics for the 2026 Annual Report</v>
      </c>
      <c r="C2" s="74"/>
      <c r="D2" s="74"/>
      <c r="E2" s="74"/>
      <c r="F2" s="74"/>
      <c r="G2" s="74"/>
      <c r="H2" s="74"/>
      <c r="I2" s="74"/>
      <c r="J2" s="74"/>
      <c r="K2" s="75"/>
    </row>
    <row r="3" spans="1:11" s="76" customFormat="1" ht="15" customHeight="1" x14ac:dyDescent="0.2">
      <c r="A3" s="73"/>
      <c r="B3" s="87" t="str">
        <f>M1_T1A!B3</f>
        <v>Excerpts from the Statistical Series according to the balance of payments statistics</v>
      </c>
      <c r="C3" s="74"/>
      <c r="D3" s="74"/>
      <c r="E3" s="74"/>
      <c r="F3" s="74"/>
      <c r="G3" s="74"/>
      <c r="H3" s="74"/>
      <c r="I3" s="74"/>
      <c r="J3" s="74"/>
      <c r="K3" s="75"/>
    </row>
    <row r="4" spans="1:11" s="76" customFormat="1" ht="15" customHeight="1" x14ac:dyDescent="0.2">
      <c r="A4" s="73"/>
      <c r="B4" s="74"/>
      <c r="C4" s="74"/>
      <c r="D4" s="74"/>
      <c r="E4" s="74"/>
      <c r="F4" s="74"/>
      <c r="G4" s="74"/>
      <c r="H4" s="74"/>
      <c r="I4" s="74"/>
      <c r="J4" s="74"/>
      <c r="K4" s="75"/>
    </row>
    <row r="5" spans="1:11" s="80" customFormat="1" ht="15" customHeight="1" x14ac:dyDescent="0.2">
      <c r="A5" s="77"/>
      <c r="B5" s="78" t="s">
        <v>821</v>
      </c>
      <c r="C5" s="78"/>
      <c r="D5" s="78"/>
      <c r="E5" s="78"/>
      <c r="F5" s="78"/>
      <c r="G5" s="78"/>
      <c r="H5" s="78"/>
      <c r="I5" s="78"/>
      <c r="J5" s="78"/>
      <c r="K5" s="79"/>
    </row>
    <row r="6" spans="1:11" s="76" customFormat="1" ht="15" customHeight="1" x14ac:dyDescent="0.2">
      <c r="A6" s="73"/>
      <c r="B6" s="83"/>
      <c r="C6" s="74"/>
      <c r="D6" s="74"/>
      <c r="E6" s="74"/>
      <c r="F6" s="74"/>
      <c r="G6" s="74"/>
      <c r="H6" s="74"/>
      <c r="I6" s="74"/>
      <c r="J6" s="74"/>
      <c r="K6" s="75"/>
    </row>
    <row r="7" spans="1:11" ht="15" customHeight="1" x14ac:dyDescent="0.2">
      <c r="A7" s="52"/>
      <c r="B7" s="12"/>
      <c r="C7" s="12"/>
      <c r="D7" s="12"/>
      <c r="E7" s="12"/>
      <c r="F7" s="12"/>
      <c r="G7" s="12"/>
      <c r="H7" s="12"/>
      <c r="I7" s="12"/>
      <c r="J7" s="12"/>
      <c r="K7" s="56"/>
    </row>
    <row r="8" spans="1:11" ht="15" customHeight="1" x14ac:dyDescent="0.2">
      <c r="A8" s="52"/>
      <c r="B8" s="12" t="s">
        <v>712</v>
      </c>
      <c r="C8" s="12"/>
      <c r="D8" s="12"/>
      <c r="E8" s="12"/>
      <c r="F8" s="12"/>
      <c r="G8" s="12"/>
      <c r="H8" s="12"/>
      <c r="I8" s="12"/>
      <c r="J8" s="70" t="str">
        <f>M1_T1A!Z7</f>
        <v>Update: March 2026</v>
      </c>
      <c r="K8" s="56"/>
    </row>
    <row r="9" spans="1:11" ht="15" customHeight="1" x14ac:dyDescent="0.2">
      <c r="A9" s="52"/>
      <c r="B9" s="115" t="s">
        <v>822</v>
      </c>
      <c r="C9" s="115"/>
      <c r="D9" s="115"/>
      <c r="E9" s="115"/>
      <c r="F9" s="115"/>
      <c r="G9" s="115"/>
      <c r="H9" s="115"/>
      <c r="I9" s="115"/>
      <c r="J9" s="115"/>
      <c r="K9" s="56"/>
    </row>
    <row r="10" spans="1:11" ht="15" customHeight="1" x14ac:dyDescent="0.2">
      <c r="A10" s="52"/>
      <c r="B10" s="115" t="s">
        <v>728</v>
      </c>
      <c r="C10" s="115" t="s">
        <v>729</v>
      </c>
      <c r="D10" s="115" t="s">
        <v>730</v>
      </c>
      <c r="E10" s="115" t="s">
        <v>823</v>
      </c>
      <c r="F10" s="115"/>
      <c r="G10" s="115"/>
      <c r="H10" s="115" t="s">
        <v>824</v>
      </c>
      <c r="I10" s="115"/>
      <c r="J10" s="115"/>
      <c r="K10" s="56"/>
    </row>
    <row r="11" spans="1:11" ht="15" customHeight="1" x14ac:dyDescent="0.2">
      <c r="A11" s="52"/>
      <c r="B11" s="115"/>
      <c r="C11" s="115"/>
      <c r="D11" s="115"/>
      <c r="E11" s="115" t="s">
        <v>728</v>
      </c>
      <c r="F11" s="115" t="s">
        <v>729</v>
      </c>
      <c r="G11" s="115" t="s">
        <v>730</v>
      </c>
      <c r="H11" s="115" t="s">
        <v>728</v>
      </c>
      <c r="I11" s="115" t="s">
        <v>729</v>
      </c>
      <c r="J11" s="115" t="s">
        <v>730</v>
      </c>
      <c r="K11" s="56"/>
    </row>
    <row r="12" spans="1:11" ht="15" customHeight="1" x14ac:dyDescent="0.2">
      <c r="A12" s="52"/>
      <c r="B12" s="115"/>
      <c r="C12" s="115"/>
      <c r="D12" s="115"/>
      <c r="E12" s="115"/>
      <c r="F12" s="115" t="s">
        <v>2</v>
      </c>
      <c r="G12" s="115"/>
      <c r="H12" s="115"/>
      <c r="I12" s="115" t="s">
        <v>2</v>
      </c>
      <c r="J12" s="115"/>
      <c r="K12" s="56"/>
    </row>
    <row r="13" spans="1:11" ht="15" customHeight="1" x14ac:dyDescent="0.2">
      <c r="A13" s="52"/>
      <c r="B13" s="115"/>
      <c r="C13" s="115"/>
      <c r="D13" s="115"/>
      <c r="E13" s="115"/>
      <c r="F13" s="115"/>
      <c r="G13" s="115"/>
      <c r="H13" s="115"/>
      <c r="I13" s="115"/>
      <c r="J13" s="115"/>
      <c r="K13" s="56"/>
    </row>
    <row r="14" spans="1:11" ht="15" customHeight="1" x14ac:dyDescent="0.2">
      <c r="A14" s="52"/>
      <c r="B14" s="115"/>
      <c r="C14" s="115"/>
      <c r="D14" s="115"/>
      <c r="E14" s="115"/>
      <c r="F14" s="115"/>
      <c r="G14" s="115"/>
      <c r="H14" s="115"/>
      <c r="I14" s="115"/>
      <c r="J14" s="115"/>
      <c r="K14" s="56"/>
    </row>
    <row r="15" spans="1:11" ht="15" customHeight="1" x14ac:dyDescent="0.2">
      <c r="A15" s="52"/>
      <c r="B15" s="115"/>
      <c r="C15" s="115"/>
      <c r="D15" s="115"/>
      <c r="E15" s="115"/>
      <c r="F15" s="115"/>
      <c r="G15" s="115"/>
      <c r="H15" s="115"/>
      <c r="I15" s="115"/>
      <c r="J15" s="115"/>
      <c r="K15" s="56"/>
    </row>
    <row r="16" spans="1:11" ht="15" customHeight="1" x14ac:dyDescent="0.2">
      <c r="A16" s="52"/>
      <c r="B16" s="115"/>
      <c r="C16" s="115"/>
      <c r="D16" s="115"/>
      <c r="E16" s="115"/>
      <c r="F16" s="115"/>
      <c r="G16" s="115"/>
      <c r="H16" s="115"/>
      <c r="I16" s="115"/>
      <c r="J16" s="115"/>
      <c r="K16" s="56"/>
    </row>
    <row r="17" spans="1:11" s="29" customFormat="1" ht="15" customHeight="1" x14ac:dyDescent="0.2">
      <c r="A17" s="53"/>
      <c r="B17" s="9" t="s">
        <v>10</v>
      </c>
      <c r="C17" s="9" t="s">
        <v>11</v>
      </c>
      <c r="D17" s="9" t="s">
        <v>12</v>
      </c>
      <c r="E17" s="9" t="s">
        <v>13</v>
      </c>
      <c r="F17" s="9" t="s">
        <v>14</v>
      </c>
      <c r="G17" s="9" t="s">
        <v>15</v>
      </c>
      <c r="H17" s="9" t="s">
        <v>16</v>
      </c>
      <c r="I17" s="9" t="s">
        <v>17</v>
      </c>
      <c r="J17" s="9" t="s">
        <v>18</v>
      </c>
      <c r="K17" s="56"/>
    </row>
    <row r="18" spans="1:11" ht="15" customHeight="1" x14ac:dyDescent="0.2">
      <c r="A18" s="52"/>
      <c r="B18" s="10"/>
      <c r="C18" s="11"/>
      <c r="D18" s="11"/>
      <c r="E18" s="11"/>
      <c r="F18" s="11"/>
      <c r="G18" s="11"/>
      <c r="H18" s="11"/>
      <c r="I18" s="11"/>
      <c r="J18" s="15"/>
      <c r="K18" s="56"/>
    </row>
    <row r="19" spans="1:11" s="31" customFormat="1" ht="15" customHeight="1" x14ac:dyDescent="0.25">
      <c r="A19" s="52"/>
      <c r="B19" s="108" t="s">
        <v>735</v>
      </c>
      <c r="C19" s="109"/>
      <c r="D19" s="109"/>
      <c r="E19" s="109"/>
      <c r="F19" s="109"/>
      <c r="G19" s="109"/>
      <c r="H19" s="109"/>
      <c r="I19" s="109"/>
      <c r="J19" s="110"/>
      <c r="K19" s="52"/>
    </row>
    <row r="20" spans="1:11" s="22" customFormat="1" ht="15" customHeight="1" x14ac:dyDescent="0.2">
      <c r="A20" s="54"/>
      <c r="B20" s="28" t="s">
        <v>379</v>
      </c>
      <c r="C20" s="26" t="s">
        <v>380</v>
      </c>
      <c r="D20" s="26" t="s">
        <v>103</v>
      </c>
      <c r="E20" s="26" t="s">
        <v>381</v>
      </c>
      <c r="F20" s="26" t="s">
        <v>382</v>
      </c>
      <c r="G20" s="26" t="s">
        <v>383</v>
      </c>
      <c r="H20" s="26" t="s">
        <v>384</v>
      </c>
      <c r="I20" s="26" t="s">
        <v>385</v>
      </c>
      <c r="J20" s="27" t="s">
        <v>386</v>
      </c>
      <c r="K20" s="57" t="s">
        <v>63</v>
      </c>
    </row>
    <row r="21" spans="1:11" s="33" customFormat="1" ht="15" customHeight="1" x14ac:dyDescent="0.25">
      <c r="A21" s="52">
        <v>2022</v>
      </c>
      <c r="B21" s="101">
        <v>89755</v>
      </c>
      <c r="C21" s="101">
        <v>110497</v>
      </c>
      <c r="D21" s="100">
        <v>-20743</v>
      </c>
      <c r="E21" s="101">
        <v>82577</v>
      </c>
      <c r="F21" s="101">
        <v>98586</v>
      </c>
      <c r="G21" s="100">
        <v>-16009</v>
      </c>
      <c r="H21" s="101">
        <v>7178</v>
      </c>
      <c r="I21" s="101">
        <v>11911</v>
      </c>
      <c r="J21" s="101">
        <v>-4733</v>
      </c>
      <c r="K21" s="52">
        <f>A21</f>
        <v>2022</v>
      </c>
    </row>
    <row r="22" spans="1:11" s="33" customFormat="1" ht="15" customHeight="1" x14ac:dyDescent="0.25">
      <c r="A22" s="52">
        <v>2023</v>
      </c>
      <c r="B22" s="101">
        <v>112366</v>
      </c>
      <c r="C22" s="101">
        <v>139137</v>
      </c>
      <c r="D22" s="100">
        <v>-26771</v>
      </c>
      <c r="E22" s="101">
        <v>105157</v>
      </c>
      <c r="F22" s="101">
        <v>124422</v>
      </c>
      <c r="G22" s="100">
        <v>-19265</v>
      </c>
      <c r="H22" s="101">
        <v>7208</v>
      </c>
      <c r="I22" s="101">
        <v>14715</v>
      </c>
      <c r="J22" s="101">
        <v>-7507</v>
      </c>
      <c r="K22" s="52">
        <f t="shared" ref="K22:K24" si="0">A22</f>
        <v>2023</v>
      </c>
    </row>
    <row r="23" spans="1:11" s="33" customFormat="1" ht="15" customHeight="1" x14ac:dyDescent="0.25">
      <c r="A23" s="52">
        <v>2024</v>
      </c>
      <c r="B23" s="101">
        <v>83853</v>
      </c>
      <c r="C23" s="101">
        <v>106709</v>
      </c>
      <c r="D23" s="100">
        <v>-22856</v>
      </c>
      <c r="E23" s="101">
        <v>76648</v>
      </c>
      <c r="F23" s="101">
        <v>92441</v>
      </c>
      <c r="G23" s="100">
        <v>-15793</v>
      </c>
      <c r="H23" s="101">
        <v>7205</v>
      </c>
      <c r="I23" s="101">
        <v>14268</v>
      </c>
      <c r="J23" s="101">
        <v>-7063</v>
      </c>
      <c r="K23" s="52">
        <f t="shared" si="0"/>
        <v>2024</v>
      </c>
    </row>
    <row r="24" spans="1:11" s="33" customFormat="1" ht="15" customHeight="1" x14ac:dyDescent="0.25">
      <c r="A24" s="52">
        <v>2025</v>
      </c>
      <c r="B24" s="101">
        <v>85436</v>
      </c>
      <c r="C24" s="101">
        <v>110790</v>
      </c>
      <c r="D24" s="100">
        <v>-25354</v>
      </c>
      <c r="E24" s="101">
        <v>81377</v>
      </c>
      <c r="F24" s="101">
        <v>101081</v>
      </c>
      <c r="G24" s="100">
        <v>-19704</v>
      </c>
      <c r="H24" s="101">
        <v>4059</v>
      </c>
      <c r="I24" s="101">
        <v>9709</v>
      </c>
      <c r="J24" s="101">
        <v>-5650</v>
      </c>
      <c r="K24" s="52">
        <f t="shared" si="0"/>
        <v>2025</v>
      </c>
    </row>
    <row r="25" spans="1:11" s="38" customFormat="1" ht="15" customHeight="1" x14ac:dyDescent="0.2">
      <c r="A25" s="52"/>
      <c r="B25" s="48"/>
      <c r="C25" s="49"/>
      <c r="D25" s="36"/>
      <c r="E25" s="49"/>
      <c r="F25" s="49"/>
      <c r="G25" s="36"/>
      <c r="H25" s="49"/>
      <c r="I25" s="49"/>
      <c r="J25" s="69"/>
      <c r="K25" s="52"/>
    </row>
    <row r="26" spans="1:11" s="31" customFormat="1" ht="15" customHeight="1" x14ac:dyDescent="0.25">
      <c r="A26" s="52"/>
      <c r="B26" s="108" t="s">
        <v>736</v>
      </c>
      <c r="C26" s="109"/>
      <c r="D26" s="109"/>
      <c r="E26" s="109"/>
      <c r="F26" s="109"/>
      <c r="G26" s="109"/>
      <c r="H26" s="109"/>
      <c r="I26" s="109"/>
      <c r="J26" s="110"/>
      <c r="K26" s="52"/>
    </row>
    <row r="27" spans="1:11" s="22" customFormat="1" ht="15" customHeight="1" x14ac:dyDescent="0.2">
      <c r="A27" s="54"/>
      <c r="B27" s="28"/>
      <c r="C27" s="26"/>
      <c r="D27" s="26"/>
      <c r="E27" s="26"/>
      <c r="F27" s="26"/>
      <c r="G27" s="26"/>
      <c r="H27" s="26"/>
      <c r="I27" s="26"/>
      <c r="J27" s="27"/>
      <c r="K27" s="52"/>
    </row>
    <row r="28" spans="1:11" s="33" customFormat="1" ht="15" customHeight="1" x14ac:dyDescent="0.25">
      <c r="A28" s="52">
        <f>A21</f>
        <v>2022</v>
      </c>
      <c r="B28" s="98">
        <f t="shared" ref="B28:J28" si="1">IF(B21="-",B35,IF(B35="-",-B21,IF(AND(B21="-",B35="-"),"-",IF(B35=B21,"-",IF(OR(B21=".",B35="."),".",B35-B21)))))</f>
        <v>1449</v>
      </c>
      <c r="C28" s="98">
        <f t="shared" si="1"/>
        <v>750</v>
      </c>
      <c r="D28" s="98">
        <f t="shared" si="1"/>
        <v>700</v>
      </c>
      <c r="E28" s="98">
        <f t="shared" si="1"/>
        <v>381</v>
      </c>
      <c r="F28" s="98">
        <f t="shared" si="1"/>
        <v>704</v>
      </c>
      <c r="G28" s="98">
        <f t="shared" si="1"/>
        <v>-322</v>
      </c>
      <c r="H28" s="98">
        <f t="shared" si="1"/>
        <v>1068</v>
      </c>
      <c r="I28" s="98">
        <f t="shared" si="1"/>
        <v>46</v>
      </c>
      <c r="J28" s="98">
        <f t="shared" si="1"/>
        <v>1021</v>
      </c>
      <c r="K28" s="52">
        <f>A28</f>
        <v>2022</v>
      </c>
    </row>
    <row r="29" spans="1:11" s="33" customFormat="1" ht="15" customHeight="1" x14ac:dyDescent="0.25">
      <c r="A29" s="52">
        <f>A22</f>
        <v>2023</v>
      </c>
      <c r="B29" s="98">
        <f t="shared" ref="B29:J29" si="2">IF(B22="-",B36,IF(B36="-",-B22,IF(AND(B22="-",B36="-"),"-",IF(B36=B22,"-",IF(OR(B22=".",B36="."),".",B36-B22)))))</f>
        <v>7295</v>
      </c>
      <c r="C29" s="98">
        <f t="shared" si="2"/>
        <v>4167</v>
      </c>
      <c r="D29" s="98">
        <f t="shared" si="2"/>
        <v>3128</v>
      </c>
      <c r="E29" s="98">
        <f t="shared" si="2"/>
        <v>3722</v>
      </c>
      <c r="F29" s="98">
        <f t="shared" si="2"/>
        <v>1937</v>
      </c>
      <c r="G29" s="98">
        <f t="shared" si="2"/>
        <v>1785</v>
      </c>
      <c r="H29" s="98">
        <f t="shared" si="2"/>
        <v>3574</v>
      </c>
      <c r="I29" s="98">
        <f t="shared" si="2"/>
        <v>2230</v>
      </c>
      <c r="J29" s="98">
        <f t="shared" si="2"/>
        <v>1344</v>
      </c>
      <c r="K29" s="52">
        <f t="shared" ref="K29:K31" si="3">A29</f>
        <v>2023</v>
      </c>
    </row>
    <row r="30" spans="1:11" s="33" customFormat="1" ht="15" customHeight="1" x14ac:dyDescent="0.25">
      <c r="A30" s="52">
        <f>A23</f>
        <v>2024</v>
      </c>
      <c r="B30" s="98">
        <f t="shared" ref="B30:J30" si="4">IF(B23="-",B37,IF(B37="-",-B23,IF(AND(B23="-",B37="-"),"-",IF(B37=B23,"-",IF(OR(B23=".",B37="."),".",B37-B23)))))</f>
        <v>6126</v>
      </c>
      <c r="C30" s="98">
        <f t="shared" si="4"/>
        <v>5505</v>
      </c>
      <c r="D30" s="98">
        <f t="shared" si="4"/>
        <v>621</v>
      </c>
      <c r="E30" s="98">
        <f t="shared" si="4"/>
        <v>3249</v>
      </c>
      <c r="F30" s="98">
        <f t="shared" si="4"/>
        <v>2397</v>
      </c>
      <c r="G30" s="98">
        <f t="shared" si="4"/>
        <v>852</v>
      </c>
      <c r="H30" s="98">
        <f t="shared" si="4"/>
        <v>2877</v>
      </c>
      <c r="I30" s="98">
        <f t="shared" si="4"/>
        <v>3108</v>
      </c>
      <c r="J30" s="98">
        <f t="shared" si="4"/>
        <v>-231</v>
      </c>
      <c r="K30" s="52">
        <f t="shared" si="3"/>
        <v>2024</v>
      </c>
    </row>
    <row r="31" spans="1:11" s="33" customFormat="1" ht="15" customHeight="1" x14ac:dyDescent="0.25">
      <c r="A31" s="52">
        <f>A24</f>
        <v>2025</v>
      </c>
      <c r="B31" s="98">
        <f t="shared" ref="B31:J31" si="5">IF(B24="-",B38,IF(B38="-",-B24,IF(AND(B24="-",B38="-"),"-",IF(B38=B24,"-",IF(OR(B24=".",B38="."),".",B38-B24)))))</f>
        <v>6399</v>
      </c>
      <c r="C31" s="98">
        <f t="shared" si="5"/>
        <v>9276</v>
      </c>
      <c r="D31" s="98">
        <f t="shared" si="5"/>
        <v>-2877</v>
      </c>
      <c r="E31" s="98">
        <f t="shared" si="5"/>
        <v>1442</v>
      </c>
      <c r="F31" s="98">
        <f t="shared" si="5"/>
        <v>775</v>
      </c>
      <c r="G31" s="98">
        <f t="shared" si="5"/>
        <v>667</v>
      </c>
      <c r="H31" s="98">
        <f t="shared" si="5"/>
        <v>4957</v>
      </c>
      <c r="I31" s="98">
        <f t="shared" si="5"/>
        <v>8500</v>
      </c>
      <c r="J31" s="98">
        <f t="shared" si="5"/>
        <v>-3543</v>
      </c>
      <c r="K31" s="52">
        <f t="shared" si="3"/>
        <v>2025</v>
      </c>
    </row>
    <row r="32" spans="1:11" s="38" customFormat="1" ht="15" customHeight="1" x14ac:dyDescent="0.2">
      <c r="A32" s="52"/>
      <c r="B32" s="46"/>
      <c r="C32" s="36"/>
      <c r="D32" s="36"/>
      <c r="E32" s="36"/>
      <c r="F32" s="36"/>
      <c r="G32" s="36"/>
      <c r="H32" s="36"/>
      <c r="I32" s="36"/>
      <c r="J32" s="37"/>
      <c r="K32" s="52"/>
    </row>
    <row r="33" spans="1:11" s="31" customFormat="1" ht="15" customHeight="1" x14ac:dyDescent="0.25">
      <c r="A33" s="52"/>
      <c r="B33" s="108" t="s">
        <v>737</v>
      </c>
      <c r="C33" s="109"/>
      <c r="D33" s="109"/>
      <c r="E33" s="109"/>
      <c r="F33" s="109"/>
      <c r="G33" s="109"/>
      <c r="H33" s="109"/>
      <c r="I33" s="109"/>
      <c r="J33" s="110"/>
      <c r="K33" s="52"/>
    </row>
    <row r="34" spans="1:11" s="22" customFormat="1" ht="15" customHeight="1" x14ac:dyDescent="0.2">
      <c r="A34" s="54"/>
      <c r="B34" s="28" t="s">
        <v>371</v>
      </c>
      <c r="C34" s="26" t="s">
        <v>372</v>
      </c>
      <c r="D34" s="26" t="s">
        <v>78</v>
      </c>
      <c r="E34" s="26" t="s">
        <v>373</v>
      </c>
      <c r="F34" s="26" t="s">
        <v>374</v>
      </c>
      <c r="G34" s="26" t="s">
        <v>375</v>
      </c>
      <c r="H34" s="26" t="s">
        <v>376</v>
      </c>
      <c r="I34" s="26" t="s">
        <v>377</v>
      </c>
      <c r="J34" s="27" t="s">
        <v>378</v>
      </c>
      <c r="K34" s="54" t="s">
        <v>63</v>
      </c>
    </row>
    <row r="35" spans="1:11" s="33" customFormat="1" ht="15" customHeight="1" x14ac:dyDescent="0.25">
      <c r="A35" s="52">
        <v>2022</v>
      </c>
      <c r="B35" s="101">
        <v>91204</v>
      </c>
      <c r="C35" s="101">
        <v>111247</v>
      </c>
      <c r="D35" s="100">
        <v>-20043</v>
      </c>
      <c r="E35" s="101">
        <v>82958</v>
      </c>
      <c r="F35" s="101">
        <v>99290</v>
      </c>
      <c r="G35" s="100">
        <v>-16331</v>
      </c>
      <c r="H35" s="101">
        <v>8246</v>
      </c>
      <c r="I35" s="101">
        <v>11957</v>
      </c>
      <c r="J35" s="101">
        <v>-3712</v>
      </c>
      <c r="K35" s="52">
        <f>A35</f>
        <v>2022</v>
      </c>
    </row>
    <row r="36" spans="1:11" s="33" customFormat="1" ht="15" customHeight="1" x14ac:dyDescent="0.25">
      <c r="A36" s="52">
        <v>2023</v>
      </c>
      <c r="B36" s="101">
        <v>119661</v>
      </c>
      <c r="C36" s="101">
        <v>143304</v>
      </c>
      <c r="D36" s="100">
        <v>-23643</v>
      </c>
      <c r="E36" s="101">
        <v>108879</v>
      </c>
      <c r="F36" s="101">
        <v>126359</v>
      </c>
      <c r="G36" s="100">
        <v>-17480</v>
      </c>
      <c r="H36" s="101">
        <v>10782</v>
      </c>
      <c r="I36" s="101">
        <v>16945</v>
      </c>
      <c r="J36" s="101">
        <v>-6163</v>
      </c>
      <c r="K36" s="52">
        <f>A36</f>
        <v>2023</v>
      </c>
    </row>
    <row r="37" spans="1:11" s="33" customFormat="1" ht="15" customHeight="1" x14ac:dyDescent="0.25">
      <c r="A37" s="52">
        <v>2024</v>
      </c>
      <c r="B37" s="101">
        <v>89979</v>
      </c>
      <c r="C37" s="101">
        <v>112214</v>
      </c>
      <c r="D37" s="100">
        <v>-22235</v>
      </c>
      <c r="E37" s="101">
        <v>79897</v>
      </c>
      <c r="F37" s="101">
        <v>94838</v>
      </c>
      <c r="G37" s="100">
        <v>-14941</v>
      </c>
      <c r="H37" s="101">
        <v>10082</v>
      </c>
      <c r="I37" s="101">
        <v>17376</v>
      </c>
      <c r="J37" s="101">
        <v>-7294</v>
      </c>
      <c r="K37" s="52">
        <f>A37</f>
        <v>2024</v>
      </c>
    </row>
    <row r="38" spans="1:11" s="33" customFormat="1" ht="15" customHeight="1" x14ac:dyDescent="0.25">
      <c r="A38" s="52">
        <v>2025</v>
      </c>
      <c r="B38" s="101">
        <v>91835</v>
      </c>
      <c r="C38" s="101">
        <v>120066</v>
      </c>
      <c r="D38" s="100">
        <v>-28231</v>
      </c>
      <c r="E38" s="101">
        <v>82819</v>
      </c>
      <c r="F38" s="101">
        <v>101856</v>
      </c>
      <c r="G38" s="100">
        <v>-19037</v>
      </c>
      <c r="H38" s="101">
        <v>9016</v>
      </c>
      <c r="I38" s="101">
        <v>18209</v>
      </c>
      <c r="J38" s="101">
        <v>-9193</v>
      </c>
      <c r="K38" s="52">
        <f>A38</f>
        <v>2025</v>
      </c>
    </row>
    <row r="39" spans="1:11" s="38" customFormat="1" ht="15" customHeight="1" x14ac:dyDescent="0.2">
      <c r="A39" s="52"/>
      <c r="B39" s="12"/>
      <c r="C39" s="12"/>
      <c r="D39" s="12"/>
      <c r="E39" s="12"/>
      <c r="F39" s="12"/>
      <c r="G39" s="12"/>
      <c r="H39" s="12"/>
      <c r="I39" s="12"/>
      <c r="J39" s="12"/>
      <c r="K39" s="52"/>
    </row>
    <row r="40" spans="1:11" ht="15" customHeight="1" x14ac:dyDescent="0.2">
      <c r="A40" s="52"/>
      <c r="B40" s="12"/>
      <c r="C40" s="12"/>
      <c r="D40" s="12"/>
      <c r="E40" s="12"/>
      <c r="F40" s="12"/>
      <c r="G40" s="12"/>
      <c r="H40" s="12"/>
      <c r="I40" s="12"/>
      <c r="J40" s="12"/>
      <c r="K40" s="56"/>
    </row>
  </sheetData>
  <mergeCells count="15">
    <mergeCell ref="B9:J9"/>
    <mergeCell ref="B10:B16"/>
    <mergeCell ref="C10:C16"/>
    <mergeCell ref="D10:D16"/>
    <mergeCell ref="E10:G10"/>
    <mergeCell ref="E11:E16"/>
    <mergeCell ref="F11:F16"/>
    <mergeCell ref="G11:G16"/>
    <mergeCell ref="H10:J10"/>
    <mergeCell ref="H11:H16"/>
    <mergeCell ref="B19:J19"/>
    <mergeCell ref="I11:I16"/>
    <mergeCell ref="J11:J16"/>
    <mergeCell ref="B26:J26"/>
    <mergeCell ref="B33:J33"/>
  </mergeCells>
  <conditionalFormatting sqref="B5">
    <cfRule type="expression" dxfId="72" priority="1">
      <formula>SEARCH("___",#REF!)</formula>
    </cfRule>
  </conditionalFormatting>
  <conditionalFormatting sqref="B17:J17">
    <cfRule type="expression" dxfId="71" priority="5">
      <formula>SEARCH("___",#REF!)</formula>
    </cfRule>
  </conditionalFormatting>
  <conditionalFormatting sqref="B28:J31">
    <cfRule type="expression" dxfId="70" priority="2">
      <formula>SEARCH("___",#REF!)</formula>
    </cfRule>
  </conditionalFormatting>
  <printOptions horizontalCentered="1"/>
  <pageMargins left="0.19685039370078741" right="0.19685039370078741" top="1.3779527559055118" bottom="0.59055118110236227" header="0.19685039370078741" footer="0.19685039370078741"/>
  <pageSetup paperSize="9"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AW1_M1_T1A_BBFBOPA" aktualisierung="2026-03-18T13:43:27.9374659+01:00" tabelle="M1_T1A" letztezelle="Z36" internername="xlsHost_AW1_M1_T1A_BBFBOPA" rangeadresse="=M1_T1A!$A$32:$Z$36">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BBFBOPA.Q.N.DE.W1.S1.S1.T.B.CA._Z._Z._Z.EUR._T._X.N.ALL</Kennung>
    </Zeitreihen>
    <Zeitreihen attributeAusStandard="true">
      <Anzeige>true</Anzeige>
      <Kennung>BBFBOPA.Q.N.DE.W1.S1.S1.T.B.KA._Z._Z._Z.EUR._T._X.N.ALL</Kennung>
    </Zeitreihen>
    <Zeitreihen attributeAusStandard="true">
      <Anzeige>true</Anzeige>
      <Kennung>BBFBOPA.Q.N.DE.W1.S1.S1.T.N.FA.D.F._Z.EUR._T._X.N.ALL</Kennung>
    </Zeitreihen>
    <Zeitreihen attributeAusStandard="true">
      <Anzeige>true</Anzeige>
      <Kennung>BBFBOPA.Q.N.DE.W1.S1.S1.T.N.FA.P.F._Z.EUR._T.M.N.ALL</Kennung>
    </Zeitreihen>
    <Zeitreihen attributeAusStandard="true">
      <Anzeige>true</Anzeige>
      <Kennung>BBFBOPA.Q.N.DE.W1.S1.S1.T.N.FA.F.F7.T.EUR._T.T.N.ALL</Kennung>
    </Zeitreihen>
    <Zeitreihen attributeAusStandard="true">
      <Anzeige>true</Anzeige>
      <Kennung>BBFBOPA.Q.N.DE.W1.S1.S1.T.N.FA.O.F._Z.EUR._T._X.N.ALL</Kennung>
    </Zeitreihen>
    <Zeitreihen attributeAusStandard="true">
      <Anzeige>true</Anzeige>
      <Kennung>BBFBOPA.Q.N.DE.W1.S12T.S1.T.N.FA.O.F._Z.EUR._T._X.N.ALL</Kennung>
    </Zeitreihen>
    <Zeitreihen attributeAusStandard="true">
      <Anzeige>true</Anzeige>
      <Kennung>BBFBOPA.Q.N.DE.W1.S1P.S1.T.N.FA.O.F._Z.EUR._T._X.N.ALL</Kennung>
    </Zeitreihen>
    <Zeitreihen attributeAusStandard="true">
      <Anzeige>true</Anzeige>
      <Kennung>BBFBOPA.Q.N.DE.W1.S13.S1.T.N.FA.O.F._Z.EUR._T._X.N.ALL</Kennung>
    </Zeitreihen>
    <Zeitreihen attributeAusStandard="true">
      <Anzeige>true</Anzeige>
      <Kennung>BBFBOPA.Q.N.DE.W1.S121.S1.T.N.FA.O.F._Z.EUR._T._X.N.ALL</Kennung>
    </Zeitreihen>
    <Zeitreihen attributeAusStandard="true">
      <Anzeige>true</Anzeige>
      <Kennung>BBFBOPA.Q.N.DE.W1.S121.S1.T.A.FA.R.F._Z.EUR.X1._X.N.ALL</Kennung>
    </Zeitreihen>
    <Zeitreihen attributeAusStandard="true">
      <Anzeige>true</Anzeige>
      <Kennung>BBFBOPA.Q.N.DE.W1.S1.S1.T.N.FA._T.F._Z.EUR._T._X.N.ALL</Kennung>
    </Zeitreihen>
    <Zeitreihen attributeAusStandard="true">
      <Anzeige>true</Anzeige>
      <Kennung>BBFBOPA.Q.N.DE.W1.S1.S1.T.N.EO._Z._Z._Z.EUR._T._X.N.ALL</Kennung>
    </Zeitreihen>
    <Zeitraum>
      <Beobachtungen>1</Beobachtungen>
    </Zeitraum>
  </ZRBereich>
  <ZRBereich geholtfuerupdate="false" updateable="true" anzahlKopfUndFehler="1" name="AW1_M1_T1A_BBFBOPJ" aktualisierung="2026-03-18T13:43:28.2895827+01:00" tabelle="M1_T1A" letztezelle="Z22" internername="xlsHost_AW1_M1_T1A_BBFBOPJ" rangeadresse="=M1_T1A!$A$18:$Z$2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BBFBOPJ.Q.N.DE.W1.S1.S1.T.B.CA._Z._Z._Z.EUR._T._X.N.ALL</Kennung>
    </Zeitreihen>
    <Zeitreihen attributeAusStandard="true">
      <Anzeige>true</Anzeige>
      <Kennung>BBFBOPJ.Q.N.DE.W1.S1.S1.T.B.KA._Z._Z._Z.EUR._T._X.N.ALL</Kennung>
    </Zeitreihen>
    <Zeitreihen attributeAusStandard="true">
      <Anzeige>true</Anzeige>
      <Kennung>BBFBOPJ.Q.N.DE.W1.S1.S1.T.N.FA.D.F._Z.EUR._T._X.N.ALL</Kennung>
    </Zeitreihen>
    <Zeitreihen attributeAusStandard="true">
      <Anzeige>true</Anzeige>
      <Kennung>BBFBOPJ.Q.N.DE.W1.S1.S1.T.N.FA.P.F._Z.EUR._T.M.N.ALL</Kennung>
    </Zeitreihen>
    <Zeitreihen attributeAusStandard="true">
      <Anzeige>true</Anzeige>
      <Kennung>BBFBOPJ.Q.N.DE.W1.S1.S1.T.N.FA.F.F7.T.EUR._T.T.N.ALL</Kennung>
    </Zeitreihen>
    <Zeitreihen attributeAusStandard="true">
      <Anzeige>true</Anzeige>
      <Kennung>BBFBOPJ.Q.N.DE.W1.S1.S1.T.N.FA.O.F._Z.EUR._T._X.N.ALL</Kennung>
    </Zeitreihen>
    <Zeitreihen attributeAusStandard="true">
      <Anzeige>true</Anzeige>
      <Kennung>BBFBOPJ.Q.N.DE.W1.S12T.S1.T.N.FA.O.F._Z.EUR._T._X.N.ALL</Kennung>
    </Zeitreihen>
    <Zeitreihen attributeAusStandard="true">
      <Anzeige>true</Anzeige>
      <Kennung>BBFBOPJ.Q.N.DE.W1.S1P.S1.T.N.FA.O.F._Z.EUR._T._X.N.ALL</Kennung>
    </Zeitreihen>
    <Zeitreihen attributeAusStandard="true">
      <Anzeige>true</Anzeige>
      <Kennung>BBFBOPJ.Q.N.DE.W1.S13.S1.T.N.FA.O.F._Z.EUR._T._X.N.ALL</Kennung>
    </Zeitreihen>
    <Zeitreihen attributeAusStandard="true">
      <Anzeige>true</Anzeige>
      <Kennung>BBFBOPJ.Q.N.DE.W1.S121.S1.T.N.FA.O.F._Z.EUR._T._X.N.ALL</Kennung>
    </Zeitreihen>
    <Zeitreihen attributeAusStandard="true">
      <Anzeige>true</Anzeige>
      <Kennung>BBFBOPJ.Q.N.DE.W1.S121.S1.T.A.FA.R.F._Z.EUR.X1._X.N.ALL</Kennung>
    </Zeitreihen>
    <Zeitreihen attributeAusStandard="true">
      <Anzeige>true</Anzeige>
      <Kennung>BBFBOPJ.Q.N.DE.W1.S1.S1.T.N.FA._T.F._Z.EUR._T._X.N.ALL</Kennung>
    </Zeitreihen>
    <Zeitreihen attributeAusStandard="true">
      <Anzeige>true</Anzeige>
      <Kennung>BBFBOPJ.Q.N.DE.W1.S1.S1.T.N.EO._Z._Z._Z.EUR._T._X.N.ALL</Kennung>
    </Zeitreihen>
    <Zeitraum>
      <Beobachtungen>1</Beobachtungen>
    </Zeitraum>
  </ZRBereich>
  <ZRBereich geholtfuerupdate="false" updateable="true" anzahlKopfUndFehler="1" name="AW1_M2_T2A_BBFBOPA" aktualisierung="2026-03-18T13:43:28.6453458+01:00" tabelle="M2_T2A" letztezelle="AB39" internername="xlsHost_AW1_M2_T2A_BBFBOPA" rangeadresse="=M2_T2A!$A$35:$AB$39">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BBFBOPA.Q.N.DE.W1.S1.S1.T.C.G1._Z._Z._Z.EUR._T._X.N.ALL</Kennung>
    </Zeitreihen>
    <Zeitreihen attributeAusStandard="true">
      <Anzeige>true</Anzeige>
      <Kennung>BBFBOPA.Q.N.DE.W1.S1.S1.T.D.G1._Z._Z._Z.EUR._T._X.N.ALL</Kennung>
    </Zeitreihen>
    <Zeitreihen attributeAusStandard="true">
      <Anzeige>true</Anzeige>
      <Kennung>BBFBOPA.Q.N.DE.W1.S1.S1.T.B.G1._Z._Z._Z.EUR._T._X.N.ALL</Kennung>
    </Zeitreihen>
    <Zeitreihen attributeAusStandard="true">
      <Anzeige>true</Anzeige>
      <Kennung>BBFBOPA.Q.N.DE.W1.S1.S1.T.C.G1___AH._Z._Z._Z.EUR._T._X.N.ALL</Kennung>
    </Zeitreihen>
    <Zeitreihen attributeAusStandard="true">
      <Anzeige>true</Anzeige>
      <Kennung>BBFBOPA.Q.N.DE.W1.S1.S1.T.D.G1___AH._Z._Z._Z.EUR._T._X.N.ALL</Kennung>
    </Zeitreihen>
    <Zeitreihen attributeAusStandard="true">
      <Anzeige>true</Anzeige>
      <Kennung>BBFBOPA.Q.N.DE.W1.S1.S1.T.B.G1___AH._Z._Z._Z.EUR._T._X.N.ALL</Kennung>
    </Zeitreihen>
    <Zeitreihen attributeAusStandard="true">
      <Anzeige>true</Anzeige>
      <Kennung>BBFBOPA.Q.N.DE.W1.S1.S1.T.C.G1___ERG._Z._Z._Z.EUR._T._X.N.ALL</Kennung>
    </Zeitreihen>
    <Zeitreihen attributeAusStandard="true">
      <Anzeige>true</Anzeige>
      <Kennung>BBFBOPA.Q.N.DE.W1.S1.S1.T.C.G1___ERGZUS._Z._Z._Z.EUR._T._X.N.ALL</Kennung>
    </Zeitreihen>
    <Zeitreihen attributeAusStandard="true">
      <Anzeige>true</Anzeige>
      <Kennung>BBFBOPA.Q.N.DE.W1.S1.S1.T.C.G1___ERGABS._Z._Z._Z.EUR._T._X.N.ALL</Kennung>
    </Zeitreihen>
    <Zeitreihen attributeAusStandard="true">
      <Anzeige>true</Anzeige>
      <Kennung>BBFBOPA.Q.N.DE.W1.S1.S1.T.C.SAZ._Z._Z._Z.EUR._T._X.N.ALL</Kennung>
    </Zeitreihen>
    <Zeitreihen attributeAusStandard="true">
      <Anzeige>true</Anzeige>
      <Kennung>BBFBOPA.Q.N.DE.W1.S1.S1.T.C.SAY._Z._Z._Z.EUR._T._X.N.ALL</Kennung>
    </Zeitreihen>
    <Zeitreihen attributeAusStandard="true">
      <Anzeige>true</Anzeige>
      <Kennung>BBFBOPA.Q.N.DE.W1.S1.S1.T.D.G1___ERG._Z._Z._Z.EUR._T._X.N.ALL</Kennung>
    </Zeitreihen>
    <Zeitreihen attributeAusStandard="true">
      <Anzeige>true</Anzeige>
      <Kennung>BBFBOPA.Q.N.DE.W1.S1.S1.T.D.G1___ERGZUS._Z._Z._Z.EUR._T._X.N.ALL</Kennung>
    </Zeitreihen>
    <Zeitreihen attributeAusStandard="true">
      <Anzeige>true</Anzeige>
      <Kennung>BBFBOPA.Q.N.DE.W1.S1.S1.T.D.G1___ERGABS._Z._Z._Z.EUR._T._X.N.ALL</Kennung>
    </Zeitreihen>
    <Zeitreihen attributeAusStandard="true">
      <Anzeige>true</Anzeige>
      <Kennung>BBFBOPA.Q.N.DE.W1.S1.S1.T.D.SAY._Z._Z._Z.EUR._T._X.N.ALL</Kennung>
    </Zeitreihen>
    <Zeitreihen attributeAusStandard="true">
      <Anzeige>true</Anzeige>
      <Kennung>BBFBOPA.Q.N.DE.W1.S1.S1.T.D.SAZ._Z._Z._Z.EUR._T._X.N.ALL</Kennung>
    </Zeitreihen>
    <Zeitreihen attributeAusStandard="true">
      <Anzeige>true</Anzeige>
      <Kennung>BBFBOPA.Q.N.DE.W1.S1.S1.T.D.G1___ERGABS_CIF._Z._Z._Z.EUR._T._X.N.ALL</Kennung>
    </Zeitreihen>
    <Zeitreihen attributeAusStandard="true">
      <Anzeige>true</Anzeige>
      <Kennung>BBFBOPA.Q.N.DE.W1.S1.S1.T.B.G1___ERG._Z._Z._Z.EUR._T._X.N.ALL</Kennung>
    </Zeitreihen>
    <Zeitreihen attributeAusStandard="true">
      <Anzeige>true</Anzeige>
      <Kennung>BBFBOPA.Q.N.DE.W1.S1.S1.T.C.G2._Z._Z._Z.EUR._T._X.N.ALL</Kennung>
    </Zeitreihen>
    <Zeitreihen attributeAusStandard="true">
      <Anzeige>true</Anzeige>
      <Kennung>BBFBOPA.Q.N.DE.W1.S1.S1.T.C.G21._Z._Z._Z.EUR._T._X.N.ALL</Kennung>
    </Zeitreihen>
    <Zeitreihen attributeAusStandard="true">
      <Anzeige>true</Anzeige>
      <Kennung>BBFBOPA.Q.N.DE.W1.S1.S1.T.C.G22._Z._Z._Z.EUR._T._X.N.ALL</Kennung>
    </Zeitreihen>
    <Zeitreihen attributeAusStandard="true">
      <Anzeige>true</Anzeige>
      <Kennung>BBFBOPA.Q.N.DE.W1.S1.S1N.T.C.G3._Z._Z._Z.EUR._T._X.N.ALL</Kennung>
    </Zeitreihen>
    <Zeitreihen attributeAusStandard="true">
      <Anzeige>true</Anzeige>
      <Kennung>BBFBOPA.Q.N.DE.W1.S1.S1N.T.D.G3._Z._Z._Z.EUR._T._X.N.ALL</Kennung>
    </Zeitreihen>
    <Zeitreihen attributeAusStandard="true">
      <Anzeige>true</Anzeige>
      <Kennung>BBFBOPA.Q.N.DE.W1.S1.S1N.T.B.G3._Z._Z._Z.EUR._T._X.N.ALL</Kennung>
    </Zeitreihen>
    <Zeitraum>
      <Beobachtungen>1</Beobachtungen>
    </Zeitraum>
  </ZRBereich>
  <ZRBereich geholtfuerupdate="false" updateable="true" anzahlKopfUndFehler="1" name="AW1_M2_T2A_BBFBOPJ" aktualisierung="2026-03-18T13:43:28.9745857+01:00" tabelle="M2_T2A" letztezelle="AB25" internername="xlsHost_AW1_M2_T2A_BBFBOPJ" rangeadresse="=M2_T2A!$A$21:$AB$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BBFBOPJ.Q.N.DE.W1.S1.S1.T.C.G1._Z._Z._Z.EUR._T._X.N.ALL</Kennung>
    </Zeitreihen>
    <Zeitreihen attributeAusStandard="true">
      <Anzeige>true</Anzeige>
      <Kennung>BBFBOPJ.Q.N.DE.W1.S1.S1.T.D.G1._Z._Z._Z.EUR._T._X.N.ALL</Kennung>
    </Zeitreihen>
    <Zeitreihen attributeAusStandard="true">
      <Anzeige>true</Anzeige>
      <Kennung>BBFBOPJ.Q.N.DE.W1.S1.S1.T.B.G1._Z._Z._Z.EUR._T._X.N.ALL</Kennung>
    </Zeitreihen>
    <Zeitreihen attributeAusStandard="true">
      <Anzeige>true</Anzeige>
      <Kennung>BBFBOPJ.Q.N.DE.W1.S1.S1.T.C.G1___AH._Z._Z._Z.EUR._T._X.N.ALL</Kennung>
    </Zeitreihen>
    <Zeitreihen attributeAusStandard="true">
      <Anzeige>true</Anzeige>
      <Kennung>BBFBOPJ.Q.N.DE.W1.S1.S1.T.D.G1___AH._Z._Z._Z.EUR._T._X.N.ALL</Kennung>
    </Zeitreihen>
    <Zeitreihen attributeAusStandard="true">
      <Anzeige>true</Anzeige>
      <Kennung>BBFBOPJ.Q.N.DE.W1.S1.S1.T.B.G1___AH._Z._Z._Z.EUR._T._X.N.ALL</Kennung>
    </Zeitreihen>
    <Zeitreihen attributeAusStandard="true">
      <Anzeige>true</Anzeige>
      <Kennung>BBFBOPJ.Q.N.DE.W1.S1.S1.T.C.G1___ERG._Z._Z._Z.EUR._T._X.N.ALL</Kennung>
    </Zeitreihen>
    <Zeitreihen attributeAusStandard="true">
      <Anzeige>true</Anzeige>
      <Kennung>BBFBOPJ.Q.N.DE.W1.S1.S1.T.C.G1___ERGZUS._Z._Z._Z.EUR._T._X.N.ALL</Kennung>
    </Zeitreihen>
    <Zeitreihen attributeAusStandard="true">
      <Anzeige>true</Anzeige>
      <Kennung>BBFBOPJ.Q.N.DE.W1.S1.S1.T.C.G1___ERGABS._Z._Z._Z.EUR._T._X.N.ALL</Kennung>
    </Zeitreihen>
    <Zeitreihen attributeAusStandard="true">
      <Anzeige>true</Anzeige>
      <Kennung>BBFBOPJ.Q.N.DE.W1.S1.S1.T.C.SAZ._Z._Z._Z.EUR._T._X.N.ALL</Kennung>
    </Zeitreihen>
    <Zeitreihen attributeAusStandard="true">
      <Anzeige>true</Anzeige>
      <Kennung>BBFBOPJ.Q.N.DE.W1.S1.S1.T.C.SAY._Z._Z._Z.EUR._T._X.N.ALL</Kennung>
    </Zeitreihen>
    <Zeitreihen attributeAusStandard="true">
      <Anzeige>true</Anzeige>
      <Kennung>BBFBOPJ.Q.N.DE.W1.S1.S1.T.D.G1___ERG._Z._Z._Z.EUR._T._X.N.ALL</Kennung>
    </Zeitreihen>
    <Zeitreihen attributeAusStandard="true">
      <Anzeige>true</Anzeige>
      <Kennung>BBFBOPJ.Q.N.DE.W1.S1.S1.T.D.G1___ERGZUS._Z._Z._Z.EUR._T._X.N.ALL</Kennung>
    </Zeitreihen>
    <Zeitreihen attributeAusStandard="true">
      <Anzeige>true</Anzeige>
      <Kennung>BBFBOPJ.Q.N.DE.W1.S1.S1.T.D.G1___ERGABS._Z._Z._Z.EUR._T._X.N.ALL</Kennung>
    </Zeitreihen>
    <Zeitreihen attributeAusStandard="true">
      <Anzeige>true</Anzeige>
      <Kennung>BBFBOPJ.Q.N.DE.W1.S1.S1.T.D.SAY._Z._Z._Z.EUR._T._X.N.ALL</Kennung>
    </Zeitreihen>
    <Zeitreihen attributeAusStandard="true">
      <Anzeige>true</Anzeige>
      <Kennung>BBFBOPJ.Q.N.DE.W1.S1.S1.T.D.SAZ._Z._Z._Z.EUR._T._X.N.ALL</Kennung>
    </Zeitreihen>
    <Zeitreihen attributeAusStandard="true">
      <Anzeige>true</Anzeige>
      <Kennung>BBFBOPJ.Q.N.DE.W1.S1.S1.T.D.G1___ERGABS_CIF._Z._Z._Z.EUR._T._X.N.ALL</Kennung>
    </Zeitreihen>
    <Zeitreihen attributeAusStandard="true">
      <Anzeige>true</Anzeige>
      <Kennung>BBFBOPJ.Q.N.DE.W1.S1.S1.T.B.G1___ERG._Z._Z._Z.EUR._T._X.N.ALL</Kennung>
    </Zeitreihen>
    <Zeitreihen attributeAusStandard="true">
      <Anzeige>true</Anzeige>
      <Kennung>BBFBOPJ.Q.N.DE.W1.S1.S1.T.C.G2._Z._Z._Z.EUR._T._X.N.ALL</Kennung>
    </Zeitreihen>
    <Zeitreihen attributeAusStandard="true">
      <Anzeige>true</Anzeige>
      <Kennung>BBFBOPJ.Q.N.DE.W1.S1.S1.T.C.G21._Z._Z._Z.EUR._T._X.N.ALL</Kennung>
    </Zeitreihen>
    <Zeitreihen attributeAusStandard="true">
      <Anzeige>true</Anzeige>
      <Kennung>BBFBOPJ.Q.N.DE.W1.S1.S1.T.C.G22._Z._Z._Z.EUR._T._X.N.ALL</Kennung>
    </Zeitreihen>
    <Zeitreihen attributeAusStandard="true">
      <Anzeige>true</Anzeige>
      <Kennung>BBFBOPJ.Q.N.DE.W1.S1.S1N.T.C.G3._Z._Z._Z.EUR._T._X.N.ALL</Kennung>
    </Zeitreihen>
    <Zeitreihen attributeAusStandard="true">
      <Anzeige>true</Anzeige>
      <Kennung>BBFBOPJ.Q.N.DE.W1.S1.S1N.T.D.G3._Z._Z._Z.EUR._T._X.N.ALL</Kennung>
    </Zeitreihen>
    <Zeitreihen attributeAusStandard="true">
      <Anzeige>true</Anzeige>
      <Kennung>BBFBOPJ.Q.N.DE.W1.S1.S1N.T.B.G3._Z._Z._Z.EUR._T._X.N.ALL</Kennung>
    </Zeitreihen>
    <Zeitraum>
      <Beobachtungen>1</Beobachtungen>
    </Zeitraum>
  </ZRBereich>
  <ZRBereich geholtfuerupdate="false" updateable="true" anzahlKopfUndFehler="1" name="AW1_M2_T3A1_BBFBOPA" aktualisierung="2026-03-18T13:43:29.3015775+01:00" tabelle="M2_T3A (1)" letztezelle="AB37" internername="xlsHost_AW1_M2_T3A1_BBFBOPA" rangeadresse="='M2_T3A (1)'!$A$33:$AB$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BBFBOPA.Q.N.DE.W1.S1.S1.T.C.SA._Z._Z._Z.EUR._T._X.N.ALL</Kennung>
    </Zeitreihen>
    <Zeitreihen attributeAusStandard="true">
      <Anzeige>true</Anzeige>
      <Kennung>BBFBOPA.Q.N.DE.W1.S1.S1.T.D.SA._Z._Z._Z.EUR._T._X.N.ALL</Kennung>
    </Zeitreihen>
    <Zeitreihen attributeAusStandard="true">
      <Anzeige>true</Anzeige>
      <Kennung>BBFBOPA.Q.N.DE.W1.S1.S1.T.B.SA._Z._Z._Z.EUR._T._X.N.ALL</Kennung>
    </Zeitreihen>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BBFBOPA.Q.N.DE.W1.S1.S1.T.C.SD._Z._Z._Z.EUR._T._X.N.ALL</Kennung>
    </Zeitreihen>
    <Zeitreihen attributeAusStandard="true">
      <Anzeige>true</Anzeige>
      <Kennung>BBFBOPA.Q.N.DE.W1.S1.S1.T.D.SD._Z._Z._Z.EUR._T._X.N.ALL</Kennung>
    </Zeitreihen>
    <Zeitreihen attributeAusStandard="true">
      <Anzeige>true</Anzeige>
      <Kennung>BBFBOPA.Q.N.DE.W1.S1.S1.T.D.SDA._Z._Z._Z.EUR._T._X.N.ALL</Kennung>
    </Zeitreihen>
    <Zeitreihen attributeAusStandard="true">
      <Anzeige>true</Anzeige>
      <Kennung>BBFBOPA.Q.N.DE.W1.S1.S1.T.D.SDB._Z._Z._Z.EUR._T._X.N.ALL</Kennung>
    </Zeitreihen>
    <Zeitreihen attributeAusStandard="true">
      <Anzeige>true</Anzeige>
      <Kennung>BBFBOPA.Q.N.DE.W1.S1.S1.T.B.SD._Z._Z._Z.EUR._T._X.N.ALL</Kennung>
    </Zeitreihen>
    <Zeitreihen attributeAusStandard="true">
      <Anzeige>true</Anzeige>
      <Kennung>BBFBOPA.Q.N.DE.W1.S1.S1.T.C.SF._Z._Z._Z.EUR._T._X.N.ALL</Kennung>
    </Zeitreihen>
    <Zeitreihen attributeAusStandard="true">
      <Anzeige>true</Anzeige>
      <Kennung>BBFBOPA.Q.N.DE.W1.S1.S1.T.D.SF._Z._Z._Z.EUR._T._X.N.ALL</Kennung>
    </Zeitreihen>
    <Zeitreihen attributeAusStandard="true">
      <Anzeige>true</Anzeige>
      <Kennung>BBFBOPA.Q.N.DE.W1.S1.S1.T.B.SF._Z._Z._Z.EUR._T._X.N.ALL</Kennung>
    </Zeitreihen>
    <Zeitreihen attributeAusStandard="true">
      <Anzeige>true</Anzeige>
      <Kennung>BBFBOPA.Q.N.DE.W1.S1.S1.T.C.SG._Z._Z._Z.EUR._T._X.N.ALL</Kennung>
    </Zeitreihen>
    <Zeitreihen attributeAusStandard="true">
      <Anzeige>true</Anzeige>
      <Kennung>BBFBOPA.Q.N.DE.W1.S1.S1.T.C.SG2._Z._Z._Z.EUR._T._X.N.ALL</Kennung>
    </Zeitreihen>
    <Zeitreihen attributeAusStandard="true">
      <Anzeige>true</Anzeige>
      <Kennung>BBFBOPA.Q.N.DE.W1.S1.S1.T.D.SG._Z._Z._Z.EUR._T._X.N.ALL</Kennung>
    </Zeitreihen>
    <Zeitreihen attributeAusStandard="true">
      <Anzeige>true</Anzeige>
      <Kennung>BBFBOPA.Q.N.DE.W1.S1.S1.T.D.SG2._Z._Z._Z.EUR._T._X.N.ALL</Kennung>
    </Zeitreihen>
    <Zeitreihen attributeAusStandard="true">
      <Anzeige>true</Anzeige>
      <Kennung>BBFBOPA.Q.N.DE.W1.S1.S1.T.B.SG._Z._Z._Z.EUR._T._X.N.ALL</Kennung>
    </Zeitreihen>
    <Zeitreihen attributeAusStandard="true">
      <Anzeige>true</Anzeige>
      <Kennung>BBFBOPA.Q.N.DE.W1.S1.S1.T.C.SH._Z._Z._Z.EUR._T._X.N.ALL</Kennung>
    </Zeitreihen>
    <Zeitreihen attributeAusStandard="true">
      <Anzeige>true</Anzeige>
      <Kennung>BBFBOPA.Q.N.DE.W1.S1.S1.T.C.SH2._Z._Z._Z.EUR._T._X.N.ALL</Kennung>
    </Zeitreihen>
    <Zeitreihen attributeAusStandard="true">
      <Anzeige>true</Anzeige>
      <Kennung>BBFBOPA.Q.N.DE.W1.S1.S1.T.D.SH._Z._Z._Z.EUR._T._X.N.ALL</Kennung>
    </Zeitreihen>
    <Zeitreihen attributeAusStandard="true">
      <Anzeige>true</Anzeige>
      <Kennung>BBFBOPA.Q.N.DE.W1.S1.S1.T.D.SH2._Z._Z._Z.EUR._T._X.N.ALL</Kennung>
    </Zeitreihen>
    <Zeitreihen attributeAusStandard="true">
      <Anzeige>true</Anzeige>
      <Kennung>BBFBOPA.Q.N.DE.W1.S1.S1.T.B.SH._Z._Z._Z.EUR._T._X.N.ALL</Kennung>
    </Zeitreihen>
    <Zeitraum>
      <Beobachtungen>1</Beobachtungen>
    </Zeitraum>
  </ZRBereich>
  <ZRBereich geholtfuerupdate="false" updateable="true" anzahlKopfUndFehler="1" name="AW1_M2_T3A1_BBFBOPJ" aktualisierung="2026-03-18T13:43:29.6585908+01:00" tabelle="M2_T3A (1)" letztezelle="AB23" internername="xlsHost_AW1_M2_T3A1_BBFBOPJ" rangeadresse="='M2_T3A (1)'!$A$19:$AB$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BBFBOPJ.Q.N.DE.W1.S1.S1.T.C.SA._Z._Z._Z.EUR._T._X.N.ALL</Kennung>
    </Zeitreihen>
    <Zeitreihen attributeAusStandard="true">
      <Anzeige>true</Anzeige>
      <Kennung>BBFBOPJ.Q.N.DE.W1.S1.S1.T.D.SA._Z._Z._Z.EUR._T._X.N.ALL</Kennung>
    </Zeitreihen>
    <Zeitreihen attributeAusStandard="true">
      <Anzeige>true</Anzeige>
      <Kennung>BBFBOPJ.Q.N.DE.W1.S1.S1.T.B.SA._Z._Z._Z.EUR._T._X.N.ALL</Kennung>
    </Zeitreihen>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BBFBOPJ.Q.N.DE.W1.S1.S1.T.C.SD._Z._Z._Z.EUR._T._X.N.ALL</Kennung>
    </Zeitreihen>
    <Zeitreihen attributeAusStandard="true">
      <Anzeige>true</Anzeige>
      <Kennung>BBFBOPJ.Q.N.DE.W1.S1.S1.T.D.SD._Z._Z._Z.EUR._T._X.N.ALL</Kennung>
    </Zeitreihen>
    <Zeitreihen attributeAusStandard="true">
      <Anzeige>true</Anzeige>
      <Kennung>BBFBOPJ.Q.N.DE.W1.S1.S1.T.D.SDA._Z._Z._Z.EUR._T._X.N.ALL</Kennung>
    </Zeitreihen>
    <Zeitreihen attributeAusStandard="true">
      <Anzeige>true</Anzeige>
      <Kennung>BBFBOPJ.Q.N.DE.W1.S1.S1.T.D.SDB._Z._Z._Z.EUR._T._X.N.ALL</Kennung>
    </Zeitreihen>
    <Zeitreihen attributeAusStandard="true">
      <Anzeige>true</Anzeige>
      <Kennung>BBFBOPJ.Q.N.DE.W1.S1.S1.T.B.SD._Z._Z._Z.EUR._T._X.N.ALL</Kennung>
    </Zeitreihen>
    <Zeitreihen attributeAusStandard="true">
      <Anzeige>true</Anzeige>
      <Kennung>BBFBOPJ.Q.N.DE.W1.S1.S1.T.C.SF._Z._Z._Z.EUR._T._X.N.ALL</Kennung>
    </Zeitreihen>
    <Zeitreihen attributeAusStandard="true">
      <Anzeige>true</Anzeige>
      <Kennung>BBFBOPJ.Q.N.DE.W1.S1.S1.T.D.SF._Z._Z._Z.EUR._T._X.N.ALL</Kennung>
    </Zeitreihen>
    <Zeitreihen attributeAusStandard="true">
      <Anzeige>true</Anzeige>
      <Kennung>BBFBOPJ.Q.N.DE.W1.S1.S1.T.B.SF._Z._Z._Z.EUR._T._X.N.ALL</Kennung>
    </Zeitreihen>
    <Zeitreihen attributeAusStandard="true">
      <Anzeige>true</Anzeige>
      <Kennung>BBFBOPJ.Q.N.DE.W1.S1.S1.T.C.SG._Z._Z._Z.EUR._T._X.N.ALL</Kennung>
    </Zeitreihen>
    <Zeitreihen attributeAusStandard="true">
      <Anzeige>true</Anzeige>
      <Kennung>BBFBOPJ.Q.N.DE.W1.S1.S1.T.C.SG2._Z._Z._Z.EUR._T._X.N.ALL</Kennung>
    </Zeitreihen>
    <Zeitreihen attributeAusStandard="true">
      <Anzeige>true</Anzeige>
      <Kennung>BBFBOPJ.Q.N.DE.W1.S1.S1.T.D.SG._Z._Z._Z.EUR._T._X.N.ALL</Kennung>
    </Zeitreihen>
    <Zeitreihen attributeAusStandard="true">
      <Anzeige>true</Anzeige>
      <Kennung>BBFBOPJ.Q.N.DE.W1.S1.S1.T.D.SG2._Z._Z._Z.EUR._T._X.N.ALL</Kennung>
    </Zeitreihen>
    <Zeitreihen attributeAusStandard="true">
      <Anzeige>true</Anzeige>
      <Kennung>BBFBOPJ.Q.N.DE.W1.S1.S1.T.B.SG._Z._Z._Z.EUR._T._X.N.ALL</Kennung>
    </Zeitreihen>
    <Zeitreihen attributeAusStandard="true">
      <Anzeige>true</Anzeige>
      <Kennung>BBFBOPJ.Q.N.DE.W1.S1.S1.T.C.SH._Z._Z._Z.EUR._T._X.N.ALL</Kennung>
    </Zeitreihen>
    <Zeitreihen attributeAusStandard="true">
      <Anzeige>true</Anzeige>
      <Kennung>BBFBOPJ.Q.N.DE.W1.S1.S1.T.C.SH2._Z._Z._Z.EUR._T._X.N.ALL</Kennung>
    </Zeitreihen>
    <Zeitreihen attributeAusStandard="true">
      <Anzeige>true</Anzeige>
      <Kennung>BBFBOPJ.Q.N.DE.W1.S1.S1.T.D.SH._Z._Z._Z.EUR._T._X.N.ALL</Kennung>
    </Zeitreihen>
    <Zeitreihen attributeAusStandard="true">
      <Anzeige>true</Anzeige>
      <Kennung>BBFBOPJ.Q.N.DE.W1.S1.S1.T.D.SH2._Z._Z._Z.EUR._T._X.N.ALL</Kennung>
    </Zeitreihen>
    <Zeitreihen attributeAusStandard="true">
      <Anzeige>true</Anzeige>
      <Kennung>BBFBOPJ.Q.N.DE.W1.S1.S1.T.B.SH._Z._Z._Z.EUR._T._X.N.ALL</Kennung>
    </Zeitreihen>
    <Zeitraum>
      <Beobachtungen>1</Beobachtungen>
    </Zeitraum>
  </ZRBereich>
  <ZRBereich geholtfuerupdate="false" updateable="true" anzahlKopfUndFehler="1" name="AW1_M2_T3A2_BBFBOPA" aktualisierung="2026-03-18T13:43:29.9788242+01:00" tabelle="M2_T3A (2)" letztezelle="AA37" internername="xlsHost_AW1_M2_T3A2_BBFBOPA" rangeadresse="='M2_T3A (2)'!$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BBFBOPA.Q.N.DE.W1.S1.S1.T.C.SB._Z._Z._Z.EUR._T._X.N.ALL</Kennung>
    </Zeitreihen>
    <Zeitreihen attributeAusStandard="true">
      <Anzeige>true</Anzeige>
      <Kennung>BBFBOPA.Q.N.DE.W1.S1.S1.T.D.SB._Z._Z._Z.EUR._T._X.N.ALL</Kennung>
    </Zeitreihen>
    <Zeitreihen attributeAusStandard="true">
      <Anzeige>true</Anzeige>
      <Kennung>BBFBOPA.Q.N.DE.W1.S1.S1.T.B.SB._Z._Z._Z.EUR._T._X.N.ALL</Kennung>
    </Zeitreihen>
    <Zeitreihen attributeAusStandard="true">
      <Anzeige>true</Anzeige>
      <Kennung>BBFBOPA.Q.N.DE.W1.S1.S1.T.B.SE1._Z._Z._Z.EUR._T._X.N.ALL</Kennung>
    </Zeitreihen>
    <Zeitreihen attributeAusStandard="true">
      <Anzeige>true</Anzeige>
      <Kennung>BBFBOPA.Q.N.DE.W1.S1.S1.T.B.SE2._Z._Z._Z.EUR._T._X.N.ALL</Kennung>
    </Zeitreihen>
    <Zeitreihen attributeAusStandard="true">
      <Anzeige>true</Anzeige>
      <Kennung>BBFBOPA.Q.N.DE.W1.S1.S1.T.B.SE._Z._Z._Z.EUR._T._X.N.ALL</Kennung>
    </Zeitreihen>
    <Zeitreihen attributeAusStandard="true">
      <Anzeige>true</Anzeige>
      <Kennung>BBFBOPA.Q.N.DE.W1.S1.S1.T.C.SI._Z._Z._Z.EUR._T._X.N.ALL</Kennung>
    </Zeitreihen>
    <Zeitreihen attributeAusStandard="true">
      <Anzeige>true</Anzeige>
      <Kennung>BBFBOPA.Q.N.DE.W1.S1.S1.T.C.SI2._Z._Z._Z.EUR._T._X.N.ALL</Kennung>
    </Zeitreihen>
    <Zeitreihen attributeAusStandard="true">
      <Anzeige>true</Anzeige>
      <Kennung>BBFBOPA.Q.N.DE.W1.S1.S1.T.D.SI._Z._Z._Z.EUR._T._X.N.ALL</Kennung>
    </Zeitreihen>
    <Zeitreihen attributeAusStandard="true">
      <Anzeige>true</Anzeige>
      <Kennung>BBFBOPA.Q.N.DE.W1.S1.S1.T.D.SI2._Z._Z._Z.EUR._T._X.N.ALL</Kennung>
    </Zeitreihen>
    <Zeitreihen attributeAusStandard="true">
      <Anzeige>true</Anzeige>
      <Kennung>BBFBOPA.Q.N.DE.W1.S1.S1.T.B.SI._Z._Z._Z.EUR._T._X.N.ALL</Kennung>
    </Zeitreihen>
    <Zeitreihen attributeAusStandard="true">
      <Anzeige>true</Anzeige>
      <Kennung>BBFBOPA.Q.N.DE.W1.S1.S1.T.C.SJ._Z._Z._Z.EUR._T._X.N.ALL</Kennung>
    </Zeitreihen>
    <Zeitreihen attributeAusStandard="true">
      <Anzeige>true</Anzeige>
      <Kennung>BBFBOPA.Q.N.DE.W1.S1.S1.T.C.SJ1._Z._Z._Z.EUR._T._X.N.ALL</Kennung>
    </Zeitreihen>
    <Zeitreihen attributeAusStandard="true">
      <Anzeige>true</Anzeige>
      <Kennung>BBFBOPA.Q.N.DE.W1.S1.S1.T.C.SJ2._Z._Z._Z.EUR._T._X.N.ALL</Kennung>
    </Zeitreihen>
    <Zeitreihen attributeAusStandard="true">
      <Anzeige>true</Anzeige>
      <Kennung>BBFBOPA.Q.N.DE.W1.S1.S1.T.C.SJ3._Z._Z._Z.EUR._T._X.N.ALL</Kennung>
    </Zeitreihen>
    <Zeitreihen attributeAusStandard="true">
      <Anzeige>true</Anzeige>
      <Kennung>BBFBOPA.Q.N.DE.W1.S1.S1.T.D.SJ._Z._Z._Z.EUR._T._X.N.ALL</Kennung>
    </Zeitreihen>
    <Zeitreihen attributeAusStandard="true">
      <Anzeige>true</Anzeige>
      <Kennung>BBFBOPA.Q.N.DE.W1.S1.S1.T.D.SJ1._Z._Z._Z.EUR._T._X.N.ALL</Kennung>
    </Zeitreihen>
    <Zeitreihen attributeAusStandard="true">
      <Anzeige>true</Anzeige>
      <Kennung>BBFBOPA.Q.N.DE.W1.S1.S1.T.D.SJ2._Z._Z._Z.EUR._T._X.N.ALL</Kennung>
    </Zeitreihen>
    <Zeitreihen attributeAusStandard="true">
      <Anzeige>true</Anzeige>
      <Kennung>BBFBOPA.Q.N.DE.W1.S1.S1.T.D.SJ3._Z._Z._Z.EUR._T._X.N.ALL</Kennung>
    </Zeitreihen>
    <Zeitreihen attributeAusStandard="true">
      <Anzeige>true</Anzeige>
      <Kennung>BBFBOPA.Q.N.DE.W1.S1.S1.T.B.SJ._Z._Z._Z.EUR._T._X.N.ALL</Kennung>
    </Zeitreihen>
    <Zeitreihen attributeAusStandard="true">
      <Anzeige>true</Anzeige>
      <Kennung>BBFBOPA.Q.N.DE.W1.S1.S1.T.C.SK._Z._Z._Z.EUR._T._X.N.ALL</Kennung>
    </Zeitreihen>
    <Zeitreihen attributeAusStandard="true">
      <Anzeige>true</Anzeige>
      <Kennung>BBFBOPA.Q.N.DE.W1.S1.S1.T.D.SK._Z._Z._Z.EUR._T._X.N.ALL</Kennung>
    </Zeitreihen>
    <Zeitreihen attributeAusStandard="true">
      <Anzeige>true</Anzeige>
      <Kennung>BBFBOPA.Q.N.DE.W1.S1.S1.T.B.SK._Z._Z._Z.EUR._T._X.N.ALL</Kennung>
    </Zeitreihen>
    <Zeitreihen attributeAusStandard="true">
      <Anzeige>true</Anzeige>
      <Kennung>BBFBOPA.Q.N.DE.W1.S1.S1.T.C.SL._Z._Z._Z.EUR._T._X.N.ALL</Kennung>
    </Zeitreihen>
    <Zeitreihen attributeAusStandard="true">
      <Anzeige>true</Anzeige>
      <Kennung>BBFBOPA.Q.N.DE.W1.S1.S1.T.D.SL._Z._Z._Z.EUR._T._X.N.ALL</Kennung>
    </Zeitreihen>
    <Zeitreihen attributeAusStandard="true">
      <Anzeige>true</Anzeige>
      <Kennung>BBFBOPA.Q.N.DE.W1.S1.S1.T.B.SL._Z._Z._Z.EUR._T._X.N.ALL</Kennung>
    </Zeitreihen>
    <Zeitraum>
      <Beobachtungen>1</Beobachtungen>
    </Zeitraum>
  </ZRBereich>
  <ZRBereich geholtfuerupdate="false" updateable="true" anzahlKopfUndFehler="1" name="AW1_M2_T3A2_BBFBOPJ" aktualisierung="2026-03-18T13:43:30.3175419+01:00" tabelle="M2_T3A (2)" letztezelle="AA23" internername="xlsHost_AW1_M2_T3A2_BBFBOPJ" rangeadresse="='M2_T3A (2)'!$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BBFBOPJ.Q.N.DE.W1.S1.S1.T.C.SB._Z._Z._Z.EUR._T._X.N.ALL</Kennung>
    </Zeitreihen>
    <Zeitreihen attributeAusStandard="true">
      <Anzeige>true</Anzeige>
      <Kennung>BBFBOPJ.Q.N.DE.W1.S1.S1.T.D.SB._Z._Z._Z.EUR._T._X.N.ALL</Kennung>
    </Zeitreihen>
    <Zeitreihen attributeAusStandard="true">
      <Anzeige>true</Anzeige>
      <Kennung>BBFBOPJ.Q.N.DE.W1.S1.S1.T.B.SB._Z._Z._Z.EUR._T._X.N.ALL</Kennung>
    </Zeitreihen>
    <Zeitreihen attributeAusStandard="true">
      <Anzeige>true</Anzeige>
      <Kennung>BBFBOPJ.Q.N.DE.W1.S1.S1.T.B.SE1._Z._Z._Z.EUR._T._X.N.ALL</Kennung>
    </Zeitreihen>
    <Zeitreihen attributeAusStandard="true">
      <Anzeige>true</Anzeige>
      <Kennung>BBFBOPJ.Q.N.DE.W1.S1.S1.T.B.SE2._Z._Z._Z.EUR._T._X.N.ALL</Kennung>
    </Zeitreihen>
    <Zeitreihen attributeAusStandard="true">
      <Anzeige>true</Anzeige>
      <Kennung>BBFBOPJ.Q.N.DE.W1.S1.S1.T.B.SE._Z._Z._Z.EUR._T._X.N.ALL</Kennung>
    </Zeitreihen>
    <Zeitreihen attributeAusStandard="true">
      <Anzeige>true</Anzeige>
      <Kennung>BBFBOPJ.Q.N.DE.W1.S1.S1.T.C.SI._Z._Z._Z.EUR._T._X.N.ALL</Kennung>
    </Zeitreihen>
    <Zeitreihen attributeAusStandard="true">
      <Anzeige>true</Anzeige>
      <Kennung>BBFBOPJ.Q.N.DE.W1.S1.S1.T.C.SI2._Z._Z._Z.EUR._T._X.N.ALL</Kennung>
    </Zeitreihen>
    <Zeitreihen attributeAusStandard="true">
      <Anzeige>true</Anzeige>
      <Kennung>BBFBOPJ.Q.N.DE.W1.S1.S1.T.D.SI._Z._Z._Z.EUR._T._X.N.ALL</Kennung>
    </Zeitreihen>
    <Zeitreihen attributeAusStandard="true">
      <Anzeige>true</Anzeige>
      <Kennung>BBFBOPJ.Q.N.DE.W1.S1.S1.T.D.SI2._Z._Z._Z.EUR._T._X.N.ALL</Kennung>
    </Zeitreihen>
    <Zeitreihen attributeAusStandard="true">
      <Anzeige>true</Anzeige>
      <Kennung>BBFBOPJ.Q.N.DE.W1.S1.S1.T.B.SI._Z._Z._Z.EUR._T._X.N.ALL</Kennung>
    </Zeitreihen>
    <Zeitreihen attributeAusStandard="true">
      <Anzeige>true</Anzeige>
      <Kennung>BBFBOPJ.Q.N.DE.W1.S1.S1.T.C.SJ._Z._Z._Z.EUR._T._X.N.ALL</Kennung>
    </Zeitreihen>
    <Zeitreihen attributeAusStandard="true">
      <Anzeige>true</Anzeige>
      <Kennung>BBFBOPJ.Q.N.DE.W1.S1.S1.T.C.SJ1._Z._Z._Z.EUR._T._X.N.ALL</Kennung>
    </Zeitreihen>
    <Zeitreihen attributeAusStandard="true">
      <Anzeige>true</Anzeige>
      <Kennung>BBFBOPJ.Q.N.DE.W1.S1.S1.T.C.SJ2._Z._Z._Z.EUR._T._X.N.ALL</Kennung>
    </Zeitreihen>
    <Zeitreihen attributeAusStandard="true">
      <Anzeige>true</Anzeige>
      <Kennung>BBFBOPJ.Q.N.DE.W1.S1.S1.T.C.SJ3._Z._Z._Z.EUR._T._X.N.ALL</Kennung>
    </Zeitreihen>
    <Zeitreihen attributeAusStandard="true">
      <Anzeige>true</Anzeige>
      <Kennung>BBFBOPJ.Q.N.DE.W1.S1.S1.T.D.SJ._Z._Z._Z.EUR._T._X.N.ALL</Kennung>
    </Zeitreihen>
    <Zeitreihen attributeAusStandard="true">
      <Anzeige>true</Anzeige>
      <Kennung>BBFBOPJ.Q.N.DE.W1.S1.S1.T.D.SJ1._Z._Z._Z.EUR._T._X.N.ALL</Kennung>
    </Zeitreihen>
    <Zeitreihen attributeAusStandard="true">
      <Anzeige>true</Anzeige>
      <Kennung>BBFBOPJ.Q.N.DE.W1.S1.S1.T.D.SJ2._Z._Z._Z.EUR._T._X.N.ALL</Kennung>
    </Zeitreihen>
    <Zeitreihen attributeAusStandard="true">
      <Anzeige>true</Anzeige>
      <Kennung>BBFBOPJ.Q.N.DE.W1.S1.S1.T.D.SJ3._Z._Z._Z.EUR._T._X.N.ALL</Kennung>
    </Zeitreihen>
    <Zeitreihen attributeAusStandard="true">
      <Anzeige>true</Anzeige>
      <Kennung>BBFBOPJ.Q.N.DE.W1.S1.S1.T.B.SJ._Z._Z._Z.EUR._T._X.N.ALL</Kennung>
    </Zeitreihen>
    <Zeitreihen attributeAusStandard="true">
      <Anzeige>true</Anzeige>
      <Kennung>BBFBOPJ.Q.N.DE.W1.S1.S1.T.C.SK._Z._Z._Z.EUR._T._X.N.ALL</Kennung>
    </Zeitreihen>
    <Zeitreihen attributeAusStandard="true">
      <Anzeige>true</Anzeige>
      <Kennung>BBFBOPJ.Q.N.DE.W1.S1.S1.T.D.SK._Z._Z._Z.EUR._T._X.N.ALL</Kennung>
    </Zeitreihen>
    <Zeitreihen attributeAusStandard="true">
      <Anzeige>true</Anzeige>
      <Kennung>BBFBOPJ.Q.N.DE.W1.S1.S1.T.B.SK._Z._Z._Z.EUR._T._X.N.ALL</Kennung>
    </Zeitreihen>
    <Zeitreihen attributeAusStandard="true">
      <Anzeige>true</Anzeige>
      <Kennung>BBFBOPJ.Q.N.DE.W1.S1.S1.T.C.SL._Z._Z._Z.EUR._T._X.N.ALL</Kennung>
    </Zeitreihen>
    <Zeitreihen attributeAusStandard="true">
      <Anzeige>true</Anzeige>
      <Kennung>BBFBOPJ.Q.N.DE.W1.S1.S1.T.D.SL._Z._Z._Z.EUR._T._X.N.ALL</Kennung>
    </Zeitreihen>
    <Zeitreihen attributeAusStandard="true">
      <Anzeige>true</Anzeige>
      <Kennung>BBFBOPJ.Q.N.DE.W1.S1.S1.T.B.SL._Z._Z._Z.EUR._T._X.N.ALL</Kennung>
    </Zeitreihen>
    <Zeitraum>
      <Beobachtungen>1</Beobachtungen>
    </Zeitraum>
  </ZRBereich>
  <ZRBereich geholtfuerupdate="false" updateable="true" anzahlKopfUndFehler="1" name="AW1_M2_T3B_BBFBOPA" aktualisierung="2026-03-18T13:43:30.6773761+01:00" tabelle="M2_T3B" letztezelle="V37" internername="xlsHost_AW1_M2_T3B_BBFBOPA" rangeadresse="=M2_T3B!$A$33:$V$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BBFBOPA.Q.N.DE.W1.S1.S1.T.C.SC1._Z._Z._Z.EUR._T._X.N.ALL</Kennung>
    </Zeitreihen>
    <Zeitreihen attributeAusStandard="true">
      <Anzeige>true</Anzeige>
      <Kennung>BBFBOPA.Q.N.DE.W1.S1.S1.T.C.SC12._Z._Z._Z.EUR._T._X.N.ALL</Kennung>
    </Zeitreihen>
    <Zeitreihen attributeAusStandard="true">
      <Anzeige>true</Anzeige>
      <Kennung>BBFBOPA.Q.N.DE.W1.S1.S1.T.D.SC1._Z._Z._Z.EUR._T._X.N.ALL</Kennung>
    </Zeitreihen>
    <Zeitreihen attributeAusStandard="true">
      <Anzeige>true</Anzeige>
      <Kennung>BBFBOPA.Q.N.DE.W1.S1.S1.T.D.SC12._Z._Z._Z.EUR._T._X.N.ALL</Kennung>
    </Zeitreihen>
    <Zeitreihen attributeAusStandard="true">
      <Anzeige>true</Anzeige>
      <Kennung>BBFBOPA.Q.N.DE.W1.S1.S1.T.B.SC1._Z._Z._Z.EUR._T._X.N.ALL</Kennung>
    </Zeitreihen>
    <Zeitreihen attributeAusStandard="true">
      <Anzeige>true</Anzeige>
      <Kennung>BBFBOPA.Q.N.DE.W1.S1.S1.T.C.SC2._Z._Z._Z.EUR._T._X.N.ALL</Kennung>
    </Zeitreihen>
    <Zeitreihen attributeAusStandard="true">
      <Anzeige>true</Anzeige>
      <Kennung>BBFBOPA.Q.N.DE.W1.S1.S1.T.C.SC22._Z._Z._Z.EUR._T._X.N.ALL</Kennung>
    </Zeitreihen>
    <Zeitreihen attributeAusStandard="true">
      <Anzeige>true</Anzeige>
      <Kennung>BBFBOPA.Q.N.DE.W1.S1.S1.T.D.SC2._Z._Z._Z.EUR._T._X.N.ALL</Kennung>
    </Zeitreihen>
    <Zeitreihen attributeAusStandard="true">
      <Anzeige>true</Anzeige>
      <Kennung>BBFBOPA.Q.N.DE.W1.S1.S1.T.D.SC22._Z._Z._Z.EUR._T._X.N.ALL</Kennung>
    </Zeitreihen>
    <Zeitreihen attributeAusStandard="true">
      <Anzeige>true</Anzeige>
      <Kennung>BBFBOPA.Q.N.DE.W1.S1.S1.T.B.SC2._Z._Z._Z.EUR._T._X.N.ALL</Kennung>
    </Zeitreihen>
    <Zeitreihen attributeAusStandard="true">
      <Anzeige>true</Anzeige>
      <Kennung>BBFBOPA.Q.N.DE.W1.S1.S1.T.C.SC4._Z._Z._Z.EUR._T._X.N.ALL</Kennung>
    </Zeitreihen>
    <Zeitreihen attributeAusStandard="true">
      <Anzeige>true</Anzeige>
      <Kennung>BBFBOPA.Q.N.DE.W1.S1.S1.T.D.SC4._Z._Z._Z.EUR._T._X.N.ALL</Kennung>
    </Zeitreihen>
    <Zeitreihen attributeAusStandard="true">
      <Anzeige>true</Anzeige>
      <Kennung>BBFBOPA.Q.N.DE.W1.S1.S1.T.B.SC4._Z._Z._Z.EUR._T._X.N.ALL</Kennung>
    </Zeitreihen>
    <Zeitreihen attributeAusStandard="true">
      <Anzeige>true</Anzeige>
      <Kennung>BBFBOPA.Q.N.DE.W1.S1.S1.T.C.SC3._Z._Z._Z.EUR._T._X.N.ALL</Kennung>
    </Zeitreihen>
    <Zeitreihen attributeAusStandard="true">
      <Anzeige>true</Anzeige>
      <Kennung>BBFBOPA.Q.N.DE.W1.S1.S1.T.C.SC32._Z._Z._Z.EUR._T._X.N.ALL</Kennung>
    </Zeitreihen>
    <Zeitreihen attributeAusStandard="true">
      <Anzeige>true</Anzeige>
      <Kennung>BBFBOPA.Q.N.DE.W1.S1.S1.T.D.SC3._Z._Z._Z.EUR._T._X.N.ALL</Kennung>
    </Zeitreihen>
    <Zeitreihen attributeAusStandard="true">
      <Anzeige>true</Anzeige>
      <Kennung>BBFBOPA.Q.N.DE.W1.S1.S1.T.D.SC32._Z._Z._Z.EUR._T._X.N.ALL</Kennung>
    </Zeitreihen>
    <Zeitreihen attributeAusStandard="true">
      <Anzeige>true</Anzeige>
      <Kennung>BBFBOPA.Q.N.DE.W1.S1.S1.T.B.SC3._Z._Z._Z.EUR._T._X.N.ALL</Kennung>
    </Zeitreihen>
    <Zeitraum>
      <Beobachtungen>1</Beobachtungen>
    </Zeitraum>
  </ZRBereich>
  <ZRBereich geholtfuerupdate="false" updateable="true" anzahlKopfUndFehler="1" name="AW1_M2_T3B_BBFBOPJ" aktualisierung="2026-03-18T13:43:31.0066068+01:00" tabelle="M2_T3B" letztezelle="V23" internername="xlsHost_AW1_M2_T3B_BBFBOPJ" rangeadresse="=M2_T3B!$A$19:$V$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BBFBOPJ.Q.N.DE.W1.S1.S1.T.C.SC1._Z._Z._Z.EUR._T._X.N.ALL</Kennung>
    </Zeitreihen>
    <Zeitreihen attributeAusStandard="true">
      <Anzeige>true</Anzeige>
      <Kennung>BBFBOPJ.Q.N.DE.W1.S1.S1.T.C.SC12._Z._Z._Z.EUR._T._X.N.ALL</Kennung>
    </Zeitreihen>
    <Zeitreihen attributeAusStandard="true">
      <Anzeige>true</Anzeige>
      <Kennung>BBFBOPJ.Q.N.DE.W1.S1.S1.T.D.SC1._Z._Z._Z.EUR._T._X.N.ALL</Kennung>
    </Zeitreihen>
    <Zeitreihen attributeAusStandard="true">
      <Anzeige>true</Anzeige>
      <Kennung>BBFBOPJ.Q.N.DE.W1.S1.S1.T.D.SC12._Z._Z._Z.EUR._T._X.N.ALL</Kennung>
    </Zeitreihen>
    <Zeitreihen attributeAusStandard="true">
      <Anzeige>true</Anzeige>
      <Kennung>BBFBOPJ.Q.N.DE.W1.S1.S1.T.B.SC1._Z._Z._Z.EUR._T._X.N.ALL</Kennung>
    </Zeitreihen>
    <Zeitreihen attributeAusStandard="true">
      <Anzeige>true</Anzeige>
      <Kennung>BBFBOPJ.Q.N.DE.W1.S1.S1.T.C.SC2._Z._Z._Z.EUR._T._X.N.ALL</Kennung>
    </Zeitreihen>
    <Zeitreihen attributeAusStandard="true">
      <Anzeige>true</Anzeige>
      <Kennung>BBFBOPJ.Q.N.DE.W1.S1.S1.T.C.SC22._Z._Z._Z.EUR._T._X.N.ALL</Kennung>
    </Zeitreihen>
    <Zeitreihen attributeAusStandard="true">
      <Anzeige>true</Anzeige>
      <Kennung>BBFBOPJ.Q.N.DE.W1.S1.S1.T.D.SC2._Z._Z._Z.EUR._T._X.N.ALL</Kennung>
    </Zeitreihen>
    <Zeitreihen attributeAusStandard="true">
      <Anzeige>true</Anzeige>
      <Kennung>BBFBOPJ.Q.N.DE.W1.S1.S1.T.D.SC22._Z._Z._Z.EUR._T._X.N.ALL</Kennung>
    </Zeitreihen>
    <Zeitreihen attributeAusStandard="true">
      <Anzeige>true</Anzeige>
      <Kennung>BBFBOPJ.Q.N.DE.W1.S1.S1.T.B.SC2._Z._Z._Z.EUR._T._X.N.ALL</Kennung>
    </Zeitreihen>
    <Zeitreihen attributeAusStandard="true">
      <Anzeige>true</Anzeige>
      <Kennung>BBFBOPJ.Q.N.DE.W1.S1.S1.T.C.SC4._Z._Z._Z.EUR._T._X.N.ALL</Kennung>
    </Zeitreihen>
    <Zeitreihen attributeAusStandard="true">
      <Anzeige>true</Anzeige>
      <Kennung>BBFBOPJ.Q.N.DE.W1.S1.S1.T.D.SC4._Z._Z._Z.EUR._T._X.N.ALL</Kennung>
    </Zeitreihen>
    <Zeitreihen attributeAusStandard="true">
      <Anzeige>true</Anzeige>
      <Kennung>BBFBOPJ.Q.N.DE.W1.S1.S1.T.B.SC4._Z._Z._Z.EUR._T._X.N.ALL</Kennung>
    </Zeitreihen>
    <Zeitreihen attributeAusStandard="true">
      <Anzeige>true</Anzeige>
      <Kennung>BBFBOPJ.Q.N.DE.W1.S1.S1.T.C.SC3._Z._Z._Z.EUR._T._X.N.ALL</Kennung>
    </Zeitreihen>
    <Zeitreihen attributeAusStandard="true">
      <Anzeige>true</Anzeige>
      <Kennung>BBFBOPJ.Q.N.DE.W1.S1.S1.T.C.SC32._Z._Z._Z.EUR._T._X.N.ALL</Kennung>
    </Zeitreihen>
    <Zeitreihen attributeAusStandard="true">
      <Anzeige>true</Anzeige>
      <Kennung>BBFBOPJ.Q.N.DE.W1.S1.S1.T.D.SC3._Z._Z._Z.EUR._T._X.N.ALL</Kennung>
    </Zeitreihen>
    <Zeitreihen attributeAusStandard="true">
      <Anzeige>true</Anzeige>
      <Kennung>BBFBOPJ.Q.N.DE.W1.S1.S1.T.D.SC32._Z._Z._Z.EUR._T._X.N.ALL</Kennung>
    </Zeitreihen>
    <Zeitreihen attributeAusStandard="true">
      <Anzeige>true</Anzeige>
      <Kennung>BBFBOPJ.Q.N.DE.W1.S1.S1.T.B.SC3._Z._Z._Z.EUR._T._X.N.ALL</Kennung>
    </Zeitreihen>
    <Zeitraum>
      <Beobachtungen>1</Beobachtungen>
    </Zeitraum>
  </ZRBereich>
  <ZRBereich geholtfuerupdate="false" updateable="true" anzahlKopfUndFehler="1" name="AW1_M2_T4A_BBFBOPA" aktualisierung="2026-03-18T13:43:31.3499981+01:00" tabelle="M2_T4A" letztezelle="AA37" internername="xlsHost_AW1_M2_T4A_BBFBOPA" rangeadresse="=M2_T4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BBFBOPA.Q.N.DE.W1.S1.S1.T.C.D1._Z._Z._Z.EUR._T._X.N.ALL</Kennung>
    </Zeitreihen>
    <Zeitreihen attributeAusStandard="true">
      <Anzeige>true</Anzeige>
      <Kennung>BBFBOPA.Q.N.DE.W1.S1.S1.T.D.D1._Z._Z._Z.EUR._T._X.N.ALL</Kennung>
    </Zeitreihen>
    <Zeitreihen attributeAusStandard="true">
      <Anzeige>true</Anzeige>
      <Kennung>BBFBOPA.Q.N.DE.W1.S1.S1.T.B.D1._Z._Z._Z.EUR._T._X.N.ALL</Kennung>
    </Zeitreihen>
    <Zeitreihen attributeAusStandard="true">
      <Anzeige>true</Anzeige>
      <Kennung>BBFBOPA.Q.N.DE.W1.S1.S1.T.C.D4P._T.F._Z.EUR._T._X.N.ALL</Kennung>
    </Zeitreihen>
    <Zeitreihen attributeAusStandard="true">
      <Anzeige>true</Anzeige>
      <Kennung>BBFBOPA.Q.N.DE.W1.S1.S1.T.C.D4P.D.F._Z.EUR._T._X.N.ALL</Kennung>
    </Zeitreihen>
    <Zeitreihen attributeAusStandard="true">
      <Anzeige>true</Anzeige>
      <Kennung>BBFBOPA.Q.N.DE.W1.S1.S1.T.C.D4P.P.F._Z.EUR._T._X.N.ALL</Kennung>
    </Zeitreihen>
    <Zeitreihen attributeAusStandard="true">
      <Anzeige>true</Anzeige>
      <Kennung>BBFBOPA.Q.N.DE.W1.S1.S1.T.C.D42.P.F51._Z.EUR._T._X.N.ALL</Kennung>
    </Zeitreihen>
    <Zeitreihen attributeAusStandard="true">
      <Anzeige>true</Anzeige>
      <Kennung>BBFBOPA.Q.N.DE.W1.S1.S1.T.C.D443.P.F52._Z.EUR._T._X.N.ALL</Kennung>
    </Zeitreihen>
    <Zeitreihen attributeAusStandard="true">
      <Anzeige>true</Anzeige>
      <Kennung>BBFBOPA.Q.N.DE.W1.S1.S1.T.C.D41.P.F3.S.EUR._T._X.N.ALL</Kennung>
    </Zeitreihen>
    <Zeitreihen attributeAusStandard="true">
      <Anzeige>true</Anzeige>
      <Kennung>BBFBOPA.Q.N.DE.W1.S1.S1.T.C.D41.P.F3.L.EUR._T._X.N.ALL</Kennung>
    </Zeitreihen>
    <Zeitreihen attributeAusStandard="true">
      <Anzeige>true</Anzeige>
      <Kennung>BBFBOPA.Q.N.DE.W1.S1.S1.T.C.D4P.O___R.F._Z.EUR._T._X.N.ALL</Kennung>
    </Zeitreihen>
    <Zeitreihen attributeAusStandard="true">
      <Anzeige>true</Anzeige>
      <Kennung>BBFBOPA.Q.N.DE.W1.S1.S1.T.D.D4P._T.F._Z.EUR._T._X.N.ALL</Kennung>
    </Zeitreihen>
    <Zeitreihen attributeAusStandard="true">
      <Anzeige>true</Anzeige>
      <Kennung>BBFBOPA.Q.N.DE.W1.S1.S1.T.D.D4P.D.F._Z.EUR._T._X.N.ALL</Kennung>
    </Zeitreihen>
    <Zeitreihen attributeAusStandard="true">
      <Anzeige>true</Anzeige>
      <Kennung>BBFBOPA.Q.N.DE.W1.S1.S1.T.D.D4P.P.F._Z.EUR._T._X.N.ALL</Kennung>
    </Zeitreihen>
    <Zeitreihen attributeAusStandard="true">
      <Anzeige>true</Anzeige>
      <Kennung>BBFBOPA.Q.N.DE.W1.S1.S1.T.D.D42.P.F51._Z.EUR._T._X.N.ALL</Kennung>
    </Zeitreihen>
    <Zeitreihen attributeAusStandard="true">
      <Anzeige>true</Anzeige>
      <Kennung>BBFBOPA.Q.N.DE.W1.S1.S1.T.D.D443.P.F52._Z.EUR._T._X.N.ALL</Kennung>
    </Zeitreihen>
    <Zeitreihen attributeAusStandard="true">
      <Anzeige>true</Anzeige>
      <Kennung>BBFBOPA.Q.N.DE.W1.S1.S1.T.D.D41.P.F3.S.EUR._T._X.N.ALL</Kennung>
    </Zeitreihen>
    <Zeitreihen attributeAusStandard="true">
      <Anzeige>true</Anzeige>
      <Kennung>BBFBOPA.Q.N.DE.W1.S1.S1.T.D.D41.P.F3.L.EUR._T._X.N.ALL</Kennung>
    </Zeitreihen>
    <Zeitreihen attributeAusStandard="true">
      <Anzeige>true</Anzeige>
      <Kennung>BBFBOPA.Q.N.DE.W1.S1.S1.T.D.D4P.O___R.F._Z.EUR._T._X.N.ALL</Kennung>
    </Zeitreihen>
    <Zeitreihen attributeAusStandard="true">
      <Anzeige>true</Anzeige>
      <Kennung>BBFBOPA.Q.N.DE.W1.S1.S1.T.B.D4P._T.F._Z.EUR._T._X.N.ALL</Kennung>
    </Zeitreihen>
    <Zeitreihen attributeAusStandard="true">
      <Anzeige>true</Anzeige>
      <Kennung>BBFBOPA.Q.N.DE.W1.S1.S1.T.C.D4O._Z._Z._Z.EUR._T._X.N.ALL</Kennung>
    </Zeitreihen>
    <Zeitreihen attributeAusStandard="true">
      <Anzeige>true</Anzeige>
      <Kennung>BBFBOPA.Q.N.DE.W1.S1.S1.T.D.D4O._Z._Z._Z.EUR._T._X.N.ALL</Kennung>
    </Zeitreihen>
    <Zeitreihen attributeAusStandard="true">
      <Anzeige>true</Anzeige>
      <Kennung>BBFBOPA.Q.N.DE.W1.S1.S1.T.B.D4O._Z._Z._Z.EUR._T._X.N.ALL</Kennung>
    </Zeitreihen>
    <Zeitraum>
      <Beobachtungen>1</Beobachtungen>
    </Zeitraum>
  </ZRBereich>
  <ZRBereich geholtfuerupdate="false" updateable="true" anzahlKopfUndFehler="1" name="AW1_M2_T4A_BBFBOPJ" aktualisierung="2026-03-18T13:43:31.6786988+01:00" tabelle="M2_T4A" letztezelle="AA23" internername="xlsHost_AW1_M2_T4A_BBFBOPJ" rangeadresse="=M2_T4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BBFBOPJ.Q.N.DE.W1.S1.S1.T.C.D1._Z._Z._Z.EUR._T._X.N.ALL</Kennung>
    </Zeitreihen>
    <Zeitreihen attributeAusStandard="true">
      <Anzeige>true</Anzeige>
      <Kennung>BBFBOPJ.Q.N.DE.W1.S1.S1.T.D.D1._Z._Z._Z.EUR._T._X.N.ALL</Kennung>
    </Zeitreihen>
    <Zeitreihen attributeAusStandard="true">
      <Anzeige>true</Anzeige>
      <Kennung>BBFBOPJ.Q.N.DE.W1.S1.S1.T.B.D1._Z._Z._Z.EUR._T._X.N.ALL</Kennung>
    </Zeitreihen>
    <Zeitreihen attributeAusStandard="true">
      <Anzeige>true</Anzeige>
      <Kennung>BBFBOPJ.Q.N.DE.W1.S1.S1.T.C.D4P._T.F._Z.EUR._T._X.N.ALL</Kennung>
    </Zeitreihen>
    <Zeitreihen attributeAusStandard="true">
      <Anzeige>true</Anzeige>
      <Kennung>BBFBOPJ.Q.N.DE.W1.S1.S1.T.C.D4P.D.F._Z.EUR._T._X.N.ALL</Kennung>
    </Zeitreihen>
    <Zeitreihen attributeAusStandard="true">
      <Anzeige>true</Anzeige>
      <Kennung>BBFBOPJ.Q.N.DE.W1.S1.S1.T.C.D4P.P.F._Z.EUR._T._X.N.ALL</Kennung>
    </Zeitreihen>
    <Zeitreihen attributeAusStandard="true">
      <Anzeige>true</Anzeige>
      <Kennung>BBFBOPJ.Q.N.DE.W1.S1.S1.T.C.D42.P.F51._Z.EUR._T._X.N.ALL</Kennung>
    </Zeitreihen>
    <Zeitreihen attributeAusStandard="true">
      <Anzeige>true</Anzeige>
      <Kennung>BBFBOPJ.Q.N.DE.W1.S1.S1.T.C.D443.P.F52._Z.EUR._T._X.N.ALL</Kennung>
    </Zeitreihen>
    <Zeitreihen attributeAusStandard="true">
      <Anzeige>true</Anzeige>
      <Kennung>BBFBOPJ.Q.N.DE.W1.S1.S1.T.C.D41.P.F3.S.EUR._T._X.N.ALL</Kennung>
    </Zeitreihen>
    <Zeitreihen attributeAusStandard="true">
      <Anzeige>true</Anzeige>
      <Kennung>BBFBOPJ.Q.N.DE.W1.S1.S1.T.C.D41.P.F3.L.EUR._T._X.N.ALL</Kennung>
    </Zeitreihen>
    <Zeitreihen attributeAusStandard="true">
      <Anzeige>true</Anzeige>
      <Kennung>BBFBOPJ.Q.N.DE.W1.S1.S1.T.C.D4P.O___R.F._Z.EUR._T._X.N.ALL</Kennung>
    </Zeitreihen>
    <Zeitreihen attributeAusStandard="true">
      <Anzeige>true</Anzeige>
      <Kennung>BBFBOPJ.Q.N.DE.W1.S1.S1.T.D.D4P._T.F._Z.EUR._T._X.N.ALL</Kennung>
    </Zeitreihen>
    <Zeitreihen attributeAusStandard="true">
      <Anzeige>true</Anzeige>
      <Kennung>BBFBOPJ.Q.N.DE.W1.S1.S1.T.D.D4P.D.F._Z.EUR._T._X.N.ALL</Kennung>
    </Zeitreihen>
    <Zeitreihen attributeAusStandard="true">
      <Anzeige>true</Anzeige>
      <Kennung>BBFBOPJ.Q.N.DE.W1.S1.S1.T.D.D4P.P.F._Z.EUR._T._X.N.ALL</Kennung>
    </Zeitreihen>
    <Zeitreihen attributeAusStandard="true">
      <Anzeige>true</Anzeige>
      <Kennung>BBFBOPJ.Q.N.DE.W1.S1.S1.T.D.D42.P.F51._Z.EUR._T._X.N.ALL</Kennung>
    </Zeitreihen>
    <Zeitreihen attributeAusStandard="true">
      <Anzeige>true</Anzeige>
      <Kennung>BBFBOPJ.Q.N.DE.W1.S1.S1.T.D.D443.P.F52._Z.EUR._T._X.N.ALL</Kennung>
    </Zeitreihen>
    <Zeitreihen attributeAusStandard="true">
      <Anzeige>true</Anzeige>
      <Kennung>BBFBOPJ.Q.N.DE.W1.S1.S1.T.D.D41.P.F3.S.EUR._T._X.N.ALL</Kennung>
    </Zeitreihen>
    <Zeitreihen attributeAusStandard="true">
      <Anzeige>true</Anzeige>
      <Kennung>BBFBOPJ.Q.N.DE.W1.S1.S1.T.D.D41.P.F3.L.EUR._T._X.N.ALL</Kennung>
    </Zeitreihen>
    <Zeitreihen attributeAusStandard="true">
      <Anzeige>true</Anzeige>
      <Kennung>BBFBOPJ.Q.N.DE.W1.S1.S1.T.D.D4P.O___R.F._Z.EUR._T._X.N.ALL</Kennung>
    </Zeitreihen>
    <Zeitreihen attributeAusStandard="true">
      <Anzeige>true</Anzeige>
      <Kennung>BBFBOPJ.Q.N.DE.W1.S1.S1.T.B.D4P._T.F._Z.EUR._T._X.N.ALL</Kennung>
    </Zeitreihen>
    <Zeitreihen attributeAusStandard="true">
      <Anzeige>true</Anzeige>
      <Kennung>BBFBOPJ.Q.N.DE.W1.S1.S1.T.C.D4O._Z._Z._Z.EUR._T._X.N.ALL</Kennung>
    </Zeitreihen>
    <Zeitreihen attributeAusStandard="true">
      <Anzeige>true</Anzeige>
      <Kennung>BBFBOPJ.Q.N.DE.W1.S1.S1.T.D.D4O._Z._Z._Z.EUR._T._X.N.ALL</Kennung>
    </Zeitreihen>
    <Zeitreihen attributeAusStandard="true">
      <Anzeige>true</Anzeige>
      <Kennung>BBFBOPJ.Q.N.DE.W1.S1.S1.T.B.D4O._Z._Z._Z.EUR._T._X.N.ALL</Kennung>
    </Zeitreihen>
    <Zeitraum>
      <Beobachtungen>1</Beobachtungen>
    </Zeitraum>
  </ZRBereich>
  <ZRBereich geholtfuerupdate="false" updateable="true" anzahlKopfUndFehler="1" name="AW1_M2_T4B_BBFBOPA" aktualisierung="2026-03-18T13:43:32.0368664+01:00" tabelle="M2_T4B" letztezelle="W37" internername="xlsHost_AW1_M2_T4B_BBFBOPA" rangeadresse="=M2_T4B!$A$33:$W$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BBFBOPA.Q.N.DE.W1.S1.S1.T.C.D4P.D.F._Z.EUR._T._X.N.ALL</Kennung>
    </Zeitreihen>
    <Zeitreihen attributeAusStandard="true">
      <Anzeige>true</Anzeige>
      <Kennung>BBFBOPA.Q.N.DE.W1.S1.S1.T.C.D4S.D.F5._Z.EUR._T._X.N.ALL</Kennung>
    </Zeitreihen>
    <Zeitreihen attributeAusStandard="true">
      <Anzeige>true</Anzeige>
      <Kennung>BBFBOPA.Q.N.DE.W1.S1.S1.T.C.D42S.D.F51A___ES._Z.EUR._T._X.N.ALL</Kennung>
    </Zeitreihen>
    <Zeitreihen attributeAusStandard="true">
      <Anzeige>true</Anzeige>
      <Kennung>BBFBOPA.Q.N.DE.W1.S1.S1.T.C.D43S.D.F5._Z.EUR._T._X.N.ALL</Kennung>
    </Zeitreihen>
    <Zeitreihen attributeAusStandard="true">
      <Anzeige>true</Anzeige>
      <Kennung>BBFBOPA.Q.N.DE.W1.S1.S1.T.C.D42S.D.F51A___UA._Z.EUR._T._X.N.ALL</Kennung>
    </Zeitreihen>
    <Zeitreihen attributeAusStandard="true">
      <Anzeige>true</Anzeige>
      <Kennung>BBFBOPA.Q.N.DE.W1.S1.S1.T.C.D4Q.D.FL._Z.EUR._T._X.N.ALL</Kennung>
    </Zeitreihen>
    <Zeitreihen attributeAusStandard="true">
      <Anzeige>true</Anzeige>
      <Kennung>BBFBOPA.Q.N.DE.W1.S1.S1.T.D.D4P.D.F._Z.EUR._T._X.N.ALL</Kennung>
    </Zeitreihen>
    <Zeitreihen attributeAusStandard="true">
      <Anzeige>true</Anzeige>
      <Kennung>BBFBOPA.Q.N.DE.W1.S1.S1.T.D.D4S.D.F5._Z.EUR._T._X.N.ALL</Kennung>
    </Zeitreihen>
    <Zeitreihen attributeAusStandard="true">
      <Anzeige>true</Anzeige>
      <Kennung>BBFBOPA.Q.N.DE.W1.S1.S1.T.D.D42S.D.F51A___ES._Z.EUR._T._X.N.ALL</Kennung>
    </Zeitreihen>
    <Zeitreihen attributeAusStandard="true">
      <Anzeige>true</Anzeige>
      <Kennung>BBFBOPA.Q.N.DE.W1.S1.S1.T.D.D43S.D.F5._Z.EUR._T._X.N.ALL</Kennung>
    </Zeitreihen>
    <Zeitreihen attributeAusStandard="true">
      <Anzeige>true</Anzeige>
      <Kennung>BBFBOPA.Q.N.DE.W1.S1.S1.T.D.D42S.D.F51A___UA._Z.EUR._T._X.N.ALL</Kennung>
    </Zeitreihen>
    <Zeitreihen attributeAusStandard="true">
      <Anzeige>true</Anzeige>
      <Kennung>BBFBOPA.Q.N.DE.W1.S1.S1.T.D.D4Q.D.FL._Z.EUR._T._X.N.ALL</Kennung>
    </Zeitreihen>
    <Zeitreihen attributeAusStandard="true">
      <Anzeige>true</Anzeige>
      <Kennung>BBFBOPA.Q.N.DE.W1.S1.S1.T.B.D4P.D.F._Z.EUR._T._X.N.ALL</Kennung>
    </Zeitreihen>
    <Zeitreihen attributeAusStandard="true">
      <Anzeige>true</Anzeige>
      <Kennung>BBFBOPA.Q.N.DE.W1.S1.S1.T.C.D4P.O___R.F._Z.EUR._T._X.N.ALL</Kennung>
    </Zeitreihen>
    <Zeitreihen attributeAusStandard="true">
      <Anzeige>true</Anzeige>
      <Kennung>BBFBOPA.Q.N.DE.W1.S12T.S1.T.C.D4P.O.F._Z.EUR._T._X.N.ALL</Kennung>
    </Zeitreihen>
    <Zeitreihen attributeAusStandard="true">
      <Anzeige>true</Anzeige>
      <Kennung>BBFBOPA.Q.N.DE.W1.S1P.S1.T.C.D4P.O.F._Z.EUR._T._X.N.ALL</Kennung>
    </Zeitreihen>
    <Zeitreihen attributeAusStandard="true">
      <Anzeige>true</Anzeige>
      <Kennung>BBFBOPA.Q.N.DE.W1.S13.S1.T.C.D4P.O.F._Z.EUR._T._X.N.ALL</Kennung>
    </Zeitreihen>
    <Zeitreihen attributeAusStandard="true">
      <Anzeige>true</Anzeige>
      <Kennung>BBFBOPA.Q.N.DE.W1.S1.S1.T.D.D4P.O___R.F._Z.EUR._T._X.N.ALL</Kennung>
    </Zeitreihen>
    <Zeitreihen attributeAusStandard="true">
      <Anzeige>true</Anzeige>
      <Kennung>BBFBOPA.Q.N.DE.W1.S12T.S1.T.D.D4P.O.F._Z.EUR._T._X.N.ALL</Kennung>
    </Zeitreihen>
    <Zeitreihen attributeAusStandard="true">
      <Anzeige>true</Anzeige>
      <Kennung>BBFBOPA.Q.N.DE.W1.S1P.S1.T.D.D4P.O.F._Z.EUR._T._X.N.ALL</Kennung>
    </Zeitreihen>
    <Zeitreihen attributeAusStandard="true">
      <Anzeige>true</Anzeige>
      <Kennung>BBFBOPA.Q.N.DE.W1.S13.S1.T.D.D4P.O.F._Z.EUR._T._X.N.ALL</Kennung>
    </Zeitreihen>
    <Zeitreihen attributeAusStandard="true">
      <Anzeige>true</Anzeige>
      <Kennung>BBFBOPA.Q.N.DE.W1.S1.S1.T.B.D4P.O___R.F._Z.EUR._T._X.N.ALL</Kennung>
    </Zeitreihen>
    <Zeitraum>
      <Beobachtungen>1</Beobachtungen>
    </Zeitraum>
  </ZRBereich>
  <ZRBereich geholtfuerupdate="false" updateable="true" anzahlKopfUndFehler="1" name="AW1_M2_T4B_BBFBOPJ" aktualisierung="2026-03-18T13:43:32.407059+01:00" tabelle="M2_T4B" letztezelle="W23" internername="xlsHost_AW1_M2_T4B_BBFBOPJ" rangeadresse="=M2_T4B!$A$19:$W$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BBFBOPJ.Q.N.DE.W1.S1.S1.T.C.D4P.D.F._Z.EUR._T._X.N.ALL</Kennung>
    </Zeitreihen>
    <Zeitreihen attributeAusStandard="true">
      <Anzeige>true</Anzeige>
      <Kennung>BBFBOPJ.Q.N.DE.W1.S1.S1.T.C.D4S.D.F5._Z.EUR._T._X.N.ALL</Kennung>
    </Zeitreihen>
    <Zeitreihen attributeAusStandard="true">
      <Anzeige>true</Anzeige>
      <Kennung>BBFBOPJ.Q.N.DE.W1.S1.S1.T.C.D42S.D.F51A___ES._Z.EUR._T._X.N.ALL</Kennung>
    </Zeitreihen>
    <Zeitreihen attributeAusStandard="true">
      <Anzeige>true</Anzeige>
      <Kennung>BBFBOPJ.Q.N.DE.W1.S1.S1.T.C.D43S.D.F5._Z.EUR._T._X.N.ALL</Kennung>
    </Zeitreihen>
    <Zeitreihen attributeAusStandard="true">
      <Anzeige>true</Anzeige>
      <Kennung>BBFBOPJ.Q.N.DE.W1.S1.S1.T.C.D42S.D.F51A___UA._Z.EUR._T._X.N.ALL</Kennung>
    </Zeitreihen>
    <Zeitreihen attributeAusStandard="true">
      <Anzeige>true</Anzeige>
      <Kennung>BBFBOPJ.Q.N.DE.W1.S1.S1.T.C.D4Q.D.FL._Z.EUR._T._X.N.ALL</Kennung>
    </Zeitreihen>
    <Zeitreihen attributeAusStandard="true">
      <Anzeige>true</Anzeige>
      <Kennung>BBFBOPJ.Q.N.DE.W1.S1.S1.T.D.D4P.D.F._Z.EUR._T._X.N.ALL</Kennung>
    </Zeitreihen>
    <Zeitreihen attributeAusStandard="true">
      <Anzeige>true</Anzeige>
      <Kennung>BBFBOPJ.Q.N.DE.W1.S1.S1.T.D.D4S.D.F5._Z.EUR._T._X.N.ALL</Kennung>
    </Zeitreihen>
    <Zeitreihen attributeAusStandard="true">
      <Anzeige>true</Anzeige>
      <Kennung>BBFBOPJ.Q.N.DE.W1.S1.S1.T.D.D42S.D.F51A___ES._Z.EUR._T._X.N.ALL</Kennung>
    </Zeitreihen>
    <Zeitreihen attributeAusStandard="true">
      <Anzeige>true</Anzeige>
      <Kennung>BBFBOPJ.Q.N.DE.W1.S1.S1.T.D.D43S.D.F5._Z.EUR._T._X.N.ALL</Kennung>
    </Zeitreihen>
    <Zeitreihen attributeAusStandard="true">
      <Anzeige>true</Anzeige>
      <Kennung>BBFBOPJ.Q.N.DE.W1.S1.S1.T.D.D42S.D.F51A___UA._Z.EUR._T._X.N.ALL</Kennung>
    </Zeitreihen>
    <Zeitreihen attributeAusStandard="true">
      <Anzeige>true</Anzeige>
      <Kennung>BBFBOPJ.Q.N.DE.W1.S1.S1.T.D.D4Q.D.FL._Z.EUR._T._X.N.ALL</Kennung>
    </Zeitreihen>
    <Zeitreihen attributeAusStandard="true">
      <Anzeige>true</Anzeige>
      <Kennung>BBFBOPJ.Q.N.DE.W1.S1.S1.T.B.D4P.D.F._Z.EUR._T._X.N.ALL</Kennung>
    </Zeitreihen>
    <Zeitreihen attributeAusStandard="true">
      <Anzeige>true</Anzeige>
      <Kennung>BBFBOPJ.Q.N.DE.W1.S1.S1.T.C.D4P.O___R.F._Z.EUR._T._X.N.ALL</Kennung>
    </Zeitreihen>
    <Zeitreihen attributeAusStandard="true">
      <Anzeige>true</Anzeige>
      <Kennung>BBFBOPJ.Q.N.DE.W1.S12T.S1.T.C.D4P.O.F._Z.EUR._T._X.N.ALL</Kennung>
    </Zeitreihen>
    <Zeitreihen attributeAusStandard="true">
      <Anzeige>true</Anzeige>
      <Kennung>BBFBOPJ.Q.N.DE.W1.S1P.S1.T.C.D4P.O.F._Z.EUR._T._X.N.ALL</Kennung>
    </Zeitreihen>
    <Zeitreihen attributeAusStandard="true">
      <Anzeige>true</Anzeige>
      <Kennung>BBFBOPJ.Q.N.DE.W1.S13.S1.T.C.D4P.O.F._Z.EUR._T._X.N.ALL</Kennung>
    </Zeitreihen>
    <Zeitreihen attributeAusStandard="true">
      <Anzeige>true</Anzeige>
      <Kennung>BBFBOPJ.Q.N.DE.W1.S1.S1.T.D.D4P.O___R.F._Z.EUR._T._X.N.ALL</Kennung>
    </Zeitreihen>
    <Zeitreihen attributeAusStandard="true">
      <Anzeige>true</Anzeige>
      <Kennung>BBFBOPJ.Q.N.DE.W1.S12T.S1.T.D.D4P.O.F._Z.EUR._T._X.N.ALL</Kennung>
    </Zeitreihen>
    <Zeitreihen attributeAusStandard="true">
      <Anzeige>true</Anzeige>
      <Kennung>BBFBOPJ.Q.N.DE.W1.S1P.S1.T.D.D4P.O.F._Z.EUR._T._X.N.ALL</Kennung>
    </Zeitreihen>
    <Zeitreihen attributeAusStandard="true">
      <Anzeige>true</Anzeige>
      <Kennung>BBFBOPJ.Q.N.DE.W1.S13.S1.T.D.D4P.O.F._Z.EUR._T._X.N.ALL</Kennung>
    </Zeitreihen>
    <Zeitreihen attributeAusStandard="true">
      <Anzeige>true</Anzeige>
      <Kennung>BBFBOPJ.Q.N.DE.W1.S1.S1.T.B.D4P.O___R.F._Z.EUR._T._X.N.ALL</Kennung>
    </Zeitreihen>
    <Zeitraum>
      <Beobachtungen>1</Beobachtungen>
    </Zeitraum>
  </ZRBereich>
  <ZRBereich geholtfuerupdate="false" updateable="true" anzahlKopfUndFehler="1" name="AW1_M2_T5A_BBFBOPA" aktualisierung="2026-03-18T13:43:32.6927841+01:00" tabelle="M2_T5A" letztezelle="P37" internername="xlsHost_AW1_M2_T5A_BBFBOPA" rangeadresse="=M2_T5A!$A$33:$P$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BBFBOPA.Q.N.DE.W1.S13.S1.T.C.IN2._Z._Z._Z.EUR._T._X.N.ALL</Kennung>
    </Zeitreihen>
    <Zeitreihen attributeAusStandard="true">
      <Anzeige>true</Anzeige>
      <Kennung>BBFBOPA.Q.N.DE.W1.S13.S1.T.C.D5._Z._Z._Z.EUR._T._X.N.ALL</Kennung>
    </Zeitreihen>
    <Zeitreihen attributeAusStandard="true">
      <Anzeige>true</Anzeige>
      <Kennung>BBFBOPA.Q.N.DE.W1.S13.S1.T.D.IN2._Z._Z._Z.EUR._T._X.N.ALL</Kennung>
    </Zeitreihen>
    <Zeitreihen attributeAusStandard="true">
      <Anzeige>true</Anzeige>
      <Kennung>BBFBOPA.Q.N.DE.W1.S13.S1.T.D.D76._Z._Z._Z.EUR._T._X.N.ALL</Kennung>
    </Zeitreihen>
    <Zeitreihen attributeAusStandard="true">
      <Anzeige>true</Anzeige>
      <Kennung>BBFBOPA.Q.N.DE.W1.S13.S1.T.D.D62._Z._Z._Z.EUR._T._X.N.ALL</Kennung>
    </Zeitreihen>
    <Zeitreihen attributeAusStandard="true">
      <Anzeige>true</Anzeige>
      <Kennung>BBFBOPA.Q.N.DE.W1.S13.S1.T.B.IN2._Z._Z._Z.EUR._T._X.N.ALL</Kennung>
    </Zeitreihen>
    <Zeitreihen attributeAusStandard="true">
      <Anzeige>true</Anzeige>
      <Kennung>BBFBOPA.Q.N.DE.W1.S1W.S1.T.C.IN2._Z._Z._Z.EUR._T._X.N.ALL</Kennung>
    </Zeitreihen>
    <Zeitreihen attributeAusStandard="true">
      <Anzeige>true</Anzeige>
      <Kennung>BBFBOPA.Q.N.DE.W1.S1W.S1.T.D.IN2._Z._Z._Z.EUR._T._X.N.ALL</Kennung>
    </Zeitreihen>
    <Zeitreihen attributeAusStandard="true">
      <Anzeige>true</Anzeige>
      <Kennung>BBFBOPA.Q.N.DE.W1.S1W.S1.T.D.D752._Z._Z._Z.EUR._T._X.N.ALL</Kennung>
    </Zeitreihen>
    <Zeitreihen attributeAusStandard="true">
      <Anzeige>true</Anzeige>
      <Kennung>BBFBOPA.Q.N.DE.W1.S1W.S1.T.D.D752W._Z._Z._Z.EUR._T._X.N.ALL</Kennung>
    </Zeitreihen>
    <Zeitreihen attributeAusStandard="true">
      <Anzeige>true</Anzeige>
      <Kennung>BBFBOPA.Q.N.DE.W1.S1W.S1.T.D.D61._Z._Z._Z.EUR._T._X.N.ALL</Kennung>
    </Zeitreihen>
    <Zeitreihen attributeAusStandard="true">
      <Anzeige>true</Anzeige>
      <Kennung>BBFBOPA.Q.N.DE.W1.S1W.S1.T.B.IN2._Z._Z._Z.EUR._T._X.N.ALL</Kennung>
    </Zeitreihen>
    <Zeitraum>
      <Beobachtungen>1</Beobachtungen>
    </Zeitraum>
  </ZRBereich>
  <ZRBereich geholtfuerupdate="false" updateable="true" anzahlKopfUndFehler="1" name="AW1_M2_T5A_BBFBOPJ" aktualisierung="2026-03-18T13:43:33.0056269+01:00" tabelle="M2_T5A" letztezelle="P23" internername="xlsHost_AW1_M2_T5A_BBFBOPJ" rangeadresse="=M2_T5A!$A$19:$P$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BBFBOPJ.Q.N.DE.W1.S13.S1.T.C.IN2._Z._Z._Z.EUR._T._X.N.ALL</Kennung>
    </Zeitreihen>
    <Zeitreihen attributeAusStandard="true">
      <Anzeige>true</Anzeige>
      <Kennung>BBFBOPJ.Q.N.DE.W1.S13.S1.T.C.D5._Z._Z._Z.EUR._T._X.N.ALL</Kennung>
    </Zeitreihen>
    <Zeitreihen attributeAusStandard="true">
      <Anzeige>true</Anzeige>
      <Kennung>BBFBOPJ.Q.N.DE.W1.S13.S1.T.D.IN2._Z._Z._Z.EUR._T._X.N.ALL</Kennung>
    </Zeitreihen>
    <Zeitreihen attributeAusStandard="true">
      <Anzeige>true</Anzeige>
      <Kennung>BBFBOPJ.Q.N.DE.W1.S13.S1.T.D.D76._Z._Z._Z.EUR._T._X.N.ALL</Kennung>
    </Zeitreihen>
    <Zeitreihen attributeAusStandard="true">
      <Anzeige>true</Anzeige>
      <Kennung>BBFBOPJ.Q.N.DE.W1.S13.S1.T.D.D62._Z._Z._Z.EUR._T._X.N.ALL</Kennung>
    </Zeitreihen>
    <Zeitreihen attributeAusStandard="true">
      <Anzeige>true</Anzeige>
      <Kennung>BBFBOPJ.Q.N.DE.W1.S13.S1.T.B.IN2._Z._Z._Z.EUR._T._X.N.ALL</Kennung>
    </Zeitreihen>
    <Zeitreihen attributeAusStandard="true">
      <Anzeige>true</Anzeige>
      <Kennung>BBFBOPJ.Q.N.DE.W1.S1W.S1.T.C.IN2._Z._Z._Z.EUR._T._X.N.ALL</Kennung>
    </Zeitreihen>
    <Zeitreihen attributeAusStandard="true">
      <Anzeige>true</Anzeige>
      <Kennung>BBFBOPJ.Q.N.DE.W1.S1W.S1.T.D.IN2._Z._Z._Z.EUR._T._X.N.ALL</Kennung>
    </Zeitreihen>
    <Zeitreihen attributeAusStandard="true">
      <Anzeige>true</Anzeige>
      <Kennung>BBFBOPJ.Q.N.DE.W1.S1W.S1.T.D.D752._Z._Z._Z.EUR._T._X.N.ALL</Kennung>
    </Zeitreihen>
    <Zeitreihen attributeAusStandard="true">
      <Anzeige>true</Anzeige>
      <Kennung>BBFBOPJ.Q.N.DE.W1.S1W.S1.T.D.D752W._Z._Z._Z.EUR._T._X.N.ALL</Kennung>
    </Zeitreihen>
    <Zeitreihen attributeAusStandard="true">
      <Anzeige>true</Anzeige>
      <Kennung>BBFBOPJ.Q.N.DE.W1.S1W.S1.T.D.D61._Z._Z._Z.EUR._T._X.N.ALL</Kennung>
    </Zeitreihen>
    <Zeitreihen attributeAusStandard="true">
      <Anzeige>true</Anzeige>
      <Kennung>BBFBOPJ.Q.N.DE.W1.S1W.S1.T.B.IN2._Z._Z._Z.EUR._T._X.N.ALL</Kennung>
    </Zeitreihen>
    <Zeitraum>
      <Beobachtungen>1</Beobachtungen>
    </Zeitraum>
  </ZRBereich>
  <ZRBereich geholtfuerupdate="false" updateable="true" anzahlKopfUndFehler="1" name="AW1_M3_T1A_BBFBOPA" aktualisierung="2026-03-18T13:43:33.3181384+01:00" tabelle="M3_T1A" letztezelle="J38" internername="xlsHost_AW1_M3_T1A_BBFBOPA" rangeadresse="=M3_T1A!$A$34:$J$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BBFBOPA.Q.N.DE.W1.S1.S1.T.C.KA._Z._Z._Z.EUR._T._X.N.ALL</Kennung>
    </Zeitreihen>
    <Zeitreihen attributeAusStandard="true">
      <Anzeige>true</Anzeige>
      <Kennung>BBFBOPA.Q.N.DE.W1.S1.S1.T.D.KA._Z._Z._Z.EUR._T._X.N.ALL</Kennung>
    </Zeitreihen>
    <Zeitreihen attributeAusStandard="true">
      <Anzeige>true</Anzeige>
      <Kennung>BBFBOPA.Q.N.DE.W1.S1.S1.T.B.KA._Z._Z._Z.EUR._T._X.N.ALL</Kennung>
    </Zeitreihen>
    <Zeitreihen attributeAusStandard="true">
      <Anzeige>true</Anzeige>
      <Kennung>BBFBOPA.Q.N.DE.W1.S1.S1.T.C.NP._Z._Z._Z.EUR._T._X.N.ALL</Kennung>
    </Zeitreihen>
    <Zeitreihen attributeAusStandard="true">
      <Anzeige>true</Anzeige>
      <Kennung>BBFBOPA.Q.N.DE.W1.S1.S1.T.D.NP._Z._Z._Z.EUR._T._X.N.ALL</Kennung>
    </Zeitreihen>
    <Zeitreihen attributeAusStandard="true">
      <Anzeige>true</Anzeige>
      <Kennung>BBFBOPA.Q.N.DE.W1.S1.S1.T.B.NP._Z._Z._Z.EUR._T._X.N.ALL</Kennung>
    </Zeitreihen>
    <Zeitreihen attributeAusStandard="true">
      <Anzeige>true</Anzeige>
      <Kennung>BBFBOPA.Q.N.DE.W1.S1.S1.T.C.D9._Z._Z._Z.EUR._T._X.N.ALL</Kennung>
    </Zeitreihen>
    <Zeitreihen attributeAusStandard="true">
      <Anzeige>true</Anzeige>
      <Kennung>BBFBOPA.Q.N.DE.W1.S1.S1.T.D.D9._Z._Z._Z.EUR._T._X.N.ALL</Kennung>
    </Zeitreihen>
    <Zeitreihen attributeAusStandard="true">
      <Anzeige>true</Anzeige>
      <Kennung>BBFBOPA.Q.N.DE.W1.S1.S1.T.B.D9._Z._Z._Z.EUR._T._X.N.ALL</Kennung>
    </Zeitreihen>
    <Zeitraum>
      <Beobachtungen>1</Beobachtungen>
    </Zeitraum>
  </ZRBereich>
  <ZRBereich geholtfuerupdate="false" updateable="true" anzahlKopfUndFehler="1" name="AW1_M3_T1A_BBFBOPJ" aktualisierung="2026-03-18T13:43:33.5988238+01:00" tabelle="M3_T1A" letztezelle="J24" internername="xlsHost_AW1_M3_T1A_BBFBOPJ" rangeadresse="=M3_T1A!$A$20:$J$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BBFBOPJ.Q.N.DE.W1.S1.S1.T.C.KA._Z._Z._Z.EUR._T._X.N.ALL</Kennung>
    </Zeitreihen>
    <Zeitreihen attributeAusStandard="true">
      <Anzeige>true</Anzeige>
      <Kennung>BBFBOPJ.Q.N.DE.W1.S1.S1.T.D.KA._Z._Z._Z.EUR._T._X.N.ALL</Kennung>
    </Zeitreihen>
    <Zeitreihen attributeAusStandard="true">
      <Anzeige>true</Anzeige>
      <Kennung>BBFBOPJ.Q.N.DE.W1.S1.S1.T.B.KA._Z._Z._Z.EUR._T._X.N.ALL</Kennung>
    </Zeitreihen>
    <Zeitreihen attributeAusStandard="true">
      <Anzeige>true</Anzeige>
      <Kennung>BBFBOPJ.Q.N.DE.W1.S1.S1.T.C.NP._Z._Z._Z.EUR._T._X.N.ALL</Kennung>
    </Zeitreihen>
    <Zeitreihen attributeAusStandard="true">
      <Anzeige>true</Anzeige>
      <Kennung>BBFBOPJ.Q.N.DE.W1.S1.S1.T.D.NP._Z._Z._Z.EUR._T._X.N.ALL</Kennung>
    </Zeitreihen>
    <Zeitreihen attributeAusStandard="true">
      <Anzeige>true</Anzeige>
      <Kennung>BBFBOPJ.Q.N.DE.W1.S1.S1.T.B.NP._Z._Z._Z.EUR._T._X.N.ALL</Kennung>
    </Zeitreihen>
    <Zeitreihen attributeAusStandard="true">
      <Anzeige>true</Anzeige>
      <Kennung>BBFBOPJ.Q.N.DE.W1.S1.S1.T.C.D9._Z._Z._Z.EUR._T._X.N.ALL</Kennung>
    </Zeitreihen>
    <Zeitreihen attributeAusStandard="true">
      <Anzeige>true</Anzeige>
      <Kennung>BBFBOPJ.Q.N.DE.W1.S1.S1.T.D.D9._Z._Z._Z.EUR._T._X.N.ALL</Kennung>
    </Zeitreihen>
    <Zeitreihen attributeAusStandard="true">
      <Anzeige>true</Anzeige>
      <Kennung>BBFBOPJ.Q.N.DE.W1.S1.S1.T.B.D9._Z._Z._Z.EUR._T._X.N.ALL</Kennung>
    </Zeitreihen>
    <Zeitraum>
      <Beobachtungen>1</Beobachtungen>
    </Zeitraum>
  </ZRBereich>
  <ZRBereich geholtfuerupdate="false" updateable="true" anzahlKopfUndFehler="1" name="AW1_M4_T1A_BBFBOPA" aktualisierung="2026-03-18T13:43:33.8969326+01:00" tabelle="M4_T1A" letztezelle="L34" internername="xlsHost_AW1_M4_T1A_BBFBOPA" rangeadresse="=M4_T1A!$A$30:$L$3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BBFBOPA.Q.N.DE.W1.S1.S1.T.A.FA._T.F._Z.EUR._T._X.N.ALL</Kennung>
    </Zeitreihen>
    <Zeitreihen attributeAusStandard="true">
      <Anzeige>true</Anzeige>
      <Kennung>BBFBOPA.Q.N.DE.W1.S1.S1.T.A.FA.D.F._Z.EUR._T._X.N.ALL</Kennung>
    </Zeitreihen>
    <Zeitreihen attributeAusStandard="true">
      <Anzeige>true</Anzeige>
      <Kennung>BBFBOPA.Q.N.DE.W1.S1.S1.T.A.FA.P.F._Z.EUR._T.M.N.ALL</Kennung>
    </Zeitreihen>
    <Zeitreihen attributeAusStandard="true">
      <Anzeige>true</Anzeige>
      <Kennung>BBFBOPA.Q.N.DE.W1.S1.S1.T.A.FA.F.F7.T.EUR._T.T.N.ALL</Kennung>
    </Zeitreihen>
    <Zeitreihen attributeAusStandard="true">
      <Anzeige>true</Anzeige>
      <Kennung>BBFBOPA.Q.N.DE.W1.S1.S1.T.A.FA.O.F._Z.EUR._T._X.N.ALL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BBFBOPA.Q.N.DE.W1.S1.S1.T.L.FA.D.F._Z.EUR._T._X.N.ALL</Kennung>
    </Zeitreihen>
    <Zeitreihen attributeAusStandard="true">
      <Anzeige>true</Anzeige>
      <Kennung>BBFBOPA.Q.N.DE.W1.S1.S1.T.L.FA.P.F._Z.EUR._T.M.N.ALL</Kennung>
    </Zeitreihen>
    <Zeitreihen attributeAusStandard="true">
      <Anzeige>true</Anzeige>
      <Kennung>BBFBOPA.Q.N.DE.W1.S1.S1.T.L.FA.O.F._Z.EUR._T._X.N.ALL</Kennung>
    </Zeitreihen>
    <Zeitreihen attributeAusStandard="true">
      <Anzeige>true</Anzeige>
      <Kennung>BBFBOPA.Q.N.DE.W1.S1.S1.T.N.FA._T.F._Z.EUR._T._X.N.ALL</Kennung>
    </Zeitreihen>
    <Zeitraum>
      <Beobachtungen>1</Beobachtungen>
    </Zeitraum>
  </ZRBereich>
  <ZRBereich geholtfuerupdate="false" updateable="true" anzahlKopfUndFehler="1" name="AW1_M4_T1A_BBFBOPJ" aktualisierung="2026-03-18T13:43:34.1938936+01:00" tabelle="M4_T1A" letztezelle="L20" internername="xlsHost_AW1_M4_T1A_BBFBOPJ" rangeadresse="=M4_T1A!$A$16:$L$20">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BBFBOPJ.Q.N.DE.W1.S1.S1.T.A.FA._T.F._Z.EUR._T._X.N.ALL</Kennung>
    </Zeitreihen>
    <Zeitreihen attributeAusStandard="true">
      <Anzeige>true</Anzeige>
      <Kennung>BBFBOPJ.Q.N.DE.W1.S1.S1.T.A.FA.D.F._Z.EUR._T._X.N.ALL</Kennung>
    </Zeitreihen>
    <Zeitreihen attributeAusStandard="true">
      <Anzeige>true</Anzeige>
      <Kennung>BBFBOPJ.Q.N.DE.W1.S1.S1.T.A.FA.P.F._Z.EUR._T.M.N.ALL</Kennung>
    </Zeitreihen>
    <Zeitreihen attributeAusStandard="true">
      <Anzeige>true</Anzeige>
      <Kennung>BBFBOPJ.Q.N.DE.W1.S1.S1.T.A.FA.F.F7.T.EUR._T.T.N.ALL</Kennung>
    </Zeitreihen>
    <Zeitreihen attributeAusStandard="true">
      <Anzeige>true</Anzeige>
      <Kennung>BBFBOPJ.Q.N.DE.W1.S1.S1.T.A.FA.O.F._Z.EUR._T._X.N.ALL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BBFBOPJ.Q.N.DE.W1.S1.S1.T.L.FA.D.F._Z.EUR._T._X.N.ALL</Kennung>
    </Zeitreihen>
    <Zeitreihen attributeAusStandard="true">
      <Anzeige>true</Anzeige>
      <Kennung>BBFBOPJ.Q.N.DE.W1.S1.S1.T.L.FA.P.F._Z.EUR._T.M.N.ALL</Kennung>
    </Zeitreihen>
    <Zeitreihen attributeAusStandard="true">
      <Anzeige>true</Anzeige>
      <Kennung>BBFBOPJ.Q.N.DE.W1.S1.S1.T.L.FA.O.F._Z.EUR._T._X.N.ALL</Kennung>
    </Zeitreihen>
    <Zeitreihen attributeAusStandard="true">
      <Anzeige>true</Anzeige>
      <Kennung>BBFBOPJ.Q.N.DE.W1.S1.S1.T.N.FA._T.F._Z.EUR._T._X.N.ALL</Kennung>
    </Zeitreihen>
    <Zeitraum>
      <Beobachtungen>1</Beobachtungen>
    </Zeitraum>
  </ZRBereich>
  <ZRBereich geholtfuerupdate="false" updateable="true" anzahlKopfUndFehler="1" name="AW1_M4_T1B_BBFBOPA" aktualisierung="2026-03-18T13:43:34.5519593+01:00" tabelle="M4_T1B" letztezelle="AC37" internername="xlsHost_AW1_M4_T1B_BBFBOPA" rangeadresse="=M4_T1B!$A$33:$AC$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BBFBOPA.Q.N.DE.W1.S1.S1.T.A.FA.D.F._Z.EUR._T._X.N.ALL</Kennung>
    </Zeitreihen>
    <Zeitreihen attributeAusStandard="true">
      <Anzeige>true</Anzeige>
      <Kennung>BBFBOPA.Q.N.DE.W1.S1.S1.T.A.FA.D.F51._Z.EUR._T._X.N.ALL</Kennung>
    </Zeitreihen>
    <Zeitreihen attributeAusStandard="true">
      <Anzeige>true</Anzeige>
      <Kennung>BBFBOPA.Q.N.DE.W1.S1.S1.T.AI.FA.D.F51A___ES._Z.EUR._T._X.N.ALL</Kennung>
    </Zeitreihen>
    <Zeitreihen attributeAusStandard="true">
      <Anzeige>true</Anzeige>
      <Kennung>BBFBOPA.Q.N.DE.W1.S1.S1.T.AD.FA.D.F51A___ES._Z.EUR._T._X.N.ALL</Kennung>
    </Zeitreihen>
    <Zeitreihen attributeAusStandard="true">
      <Anzeige>true</Anzeige>
      <Kennung>BBFBOPA.Q.N.DE.W1.S1.S1.T.A.FA.D.F51A___ES._Z.EUR._T._X.N.ALL</Kennung>
    </Zeitreihen>
    <Zeitreihen attributeAusStandard="true">
      <Anzeige>true</Anzeige>
      <Kennung>BBFBOPA.Q.N.DE.W1.S1.S1.T.A.FA.D.F5B._Z.EUR._T._X.N.ALL</Kennung>
    </Zeitreihen>
    <Zeitreihen attributeAusStandard="true">
      <Anzeige>true</Anzeige>
      <Kennung>BBFBOPA.Q.N.DE.W1.S1.S1.T.A.FA.D.F51A___UA._Z.EUR._T._X.N.ALL</Kennung>
    </Zeitreihen>
    <Zeitreihen attributeAusStandard="true">
      <Anzeige>true</Anzeige>
      <Kennung>BBFBOPA.Q.N.DE.W1.S1.S1.T.A.FA.D.FL._Z.EUR._T._X.N.ALL</Kennung>
    </Zeitreihen>
    <Zeitreihen attributeAusStandard="true">
      <Anzeige>true</Anzeige>
      <Kennung>BBFBOPA.Q.N.DE.W1.S1.S1.T.A.FA.D1.F4.T.EUR._T._X.N.ALL</Kennung>
    </Zeitreihen>
    <Zeitreihen attributeAusStandard="true">
      <Anzeige>true</Anzeige>
      <Kennung>BBFBOPA.Q.N.DE.W1.S1.S1.T.A.FA.D2.F4.T.EUR._T._X.N.ALL</Kennung>
    </Zeitreihen>
    <Zeitreihen attributeAusStandard="true">
      <Anzeige>true</Anzeige>
      <Kennung>BBFBOPA.Q.N.DE.W1.S1.S1.T.A.FA.D3.F4.T.EUR._T._X.N.ALL</Kennung>
    </Zeitreihen>
    <Zeitreihen attributeAusStandard="true">
      <Anzeige>true</Anzeige>
      <Kennung>BBFBOPA.Q.N.DE.W1.S1.S1.T.A.FA.D1.F81.T.EUR._T._X.N.ALL</Kennung>
    </Zeitreihen>
    <Zeitreihen attributeAusStandard="true">
      <Anzeige>true</Anzeige>
      <Kennung>BBFBOPA.Q.N.DE.W1.S1.S1.T.A.FA.D2.F81.T.EUR._T._X.N.ALL</Kennung>
    </Zeitreihen>
    <Zeitreihen attributeAusStandard="true">
      <Anzeige>true</Anzeige>
      <Kennung>BBFBOPA.Q.N.DE.W1.S1.S1.T.A.FA.D3.F81.T.EUR._T._X.N.ALL</Kennung>
    </Zeitreihen>
    <Zeitreihen attributeAusStandard="true">
      <Anzeige>true</Anzeige>
      <Kennung>BBFBOPA.Q.N.DE.W1.S1.S1.T.L.FA.D.F._Z.EUR._T._X.N.ALL</Kennung>
    </Zeitreihen>
    <Zeitreihen attributeAusStandard="true">
      <Anzeige>true</Anzeige>
      <Kennung>BBFBOPA.Q.N.DE.W1.S1.S1.T.L.FA.D.F51._Z.EUR._T._X.N.ALL</Kennung>
    </Zeitreihen>
    <Zeitreihen attributeAusStandard="true">
      <Anzeige>true</Anzeige>
      <Kennung>BBFBOPA.Q.N.DE.W1.S1.S1.T.LI.FA.D.F51A___ES._Z.EUR._T._X.N.ALL</Kennung>
    </Zeitreihen>
    <Zeitreihen attributeAusStandard="true">
      <Anzeige>true</Anzeige>
      <Kennung>BBFBOPA.Q.N.DE.W1.S1.S1.T.LD.FA.D.F51A___ES._Z.EUR._T._X.N.ALL</Kennung>
    </Zeitreihen>
    <Zeitreihen attributeAusStandard="true">
      <Anzeige>true</Anzeige>
      <Kennung>BBFBOPA.Q.N.DE.W1.S1.S1.T.L.FA.D.F51A___ES._Z.EUR._T._X.N.ALL</Kennung>
    </Zeitreihen>
    <Zeitreihen attributeAusStandard="true">
      <Anzeige>true</Anzeige>
      <Kennung>BBFBOPA.Q.N.DE.W1.S1.S1.T.L.FA.D.F5B._Z.EUR._T._X.N.ALL</Kennung>
    </Zeitreihen>
    <Zeitreihen attributeAusStandard="true">
      <Anzeige>true</Anzeige>
      <Kennung>BBFBOPA.Q.N.DE.W1.S1.S1.T.L.FA.D.F51A___UA._Z.EUR._T._X.N.ALL</Kennung>
    </Zeitreihen>
    <Zeitreihen attributeAusStandard="true">
      <Anzeige>true</Anzeige>
      <Kennung>BBFBOPA.Q.N.DE.W1.S1.S1.T.L.FA.D.FL._Z.EUR._T._X.N.ALL</Kennung>
    </Zeitreihen>
    <Zeitreihen attributeAusStandard="true">
      <Anzeige>true</Anzeige>
      <Kennung>BBFBOPA.Q.N.DE.W1.S1.S1.T.L.FA.D1.F4.T.EUR._T._X.N.ALL</Kennung>
    </Zeitreihen>
    <Zeitreihen attributeAusStandard="true">
      <Anzeige>true</Anzeige>
      <Kennung>BBFBOPA.Q.N.DE.W1.S1.S1.T.L.FA.D2.F4.T.EUR._T._X.N.ALL</Kennung>
    </Zeitreihen>
    <Zeitreihen attributeAusStandard="true">
      <Anzeige>true</Anzeige>
      <Kennung>BBFBOPA.Q.N.DE.W1.S1.S1.T.L.FA.D3.F4.T.EUR._T._X.N.ALL</Kennung>
    </Zeitreihen>
    <Zeitreihen attributeAusStandard="true">
      <Anzeige>true</Anzeige>
      <Kennung>BBFBOPA.Q.N.DE.W1.S1.S1.T.L.FA.D1.F81.T.EUR._T._X.N.ALL</Kennung>
    </Zeitreihen>
    <Zeitreihen attributeAusStandard="true">
      <Anzeige>true</Anzeige>
      <Kennung>BBFBOPA.Q.N.DE.W1.S1.S1.T.L.FA.D2.F81.T.EUR._T._X.N.ALL</Kennung>
    </Zeitreihen>
    <Zeitreihen attributeAusStandard="true">
      <Anzeige>true</Anzeige>
      <Kennung>BBFBOPA.Q.N.DE.W1.S1.S1.T.L.FA.D3.F81.T.EUR._T._X.N.ALL</Kennung>
    </Zeitreihen>
    <Zeitraum>
      <Beobachtungen>1</Beobachtungen>
    </Zeitraum>
  </ZRBereich>
  <ZRBereich geholtfuerupdate="false" updateable="true" anzahlKopfUndFehler="1" name="AW1_M4_T1B_BBFBOPJ" aktualisierung="2026-03-18T13:43:34.9224074+01:00" tabelle="M4_T1B" letztezelle="AC23" internername="xlsHost_AW1_M4_T1B_BBFBOPJ" rangeadresse="=M4_T1B!$A$19:$AC$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BBFBOPJ.Q.N.DE.W1.S1.S1.T.A.FA.D.F._Z.EUR._T._X.N.ALL</Kennung>
    </Zeitreihen>
    <Zeitreihen attributeAusStandard="true">
      <Anzeige>true</Anzeige>
      <Kennung>BBFBOPJ.Q.N.DE.W1.S1.S1.T.A.FA.D.F51._Z.EUR._T._X.N.ALL</Kennung>
    </Zeitreihen>
    <Zeitreihen attributeAusStandard="true">
      <Anzeige>true</Anzeige>
      <Kennung>BBFBOPJ.Q.N.DE.W1.S1.S1.T.AI.FA.D.F51A___ES._Z.EUR._T._X.N.ALL</Kennung>
    </Zeitreihen>
    <Zeitreihen attributeAusStandard="true">
      <Anzeige>true</Anzeige>
      <Kennung>BBFBOPJ.Q.N.DE.W1.S1.S1.T.AD.FA.D.F51A___ES._Z.EUR._T._X.N.ALL</Kennung>
    </Zeitreihen>
    <Zeitreihen attributeAusStandard="true">
      <Anzeige>true</Anzeige>
      <Kennung>BBFBOPJ.Q.N.DE.W1.S1.S1.T.A.FA.D.F51A___ES._Z.EUR._T._X.N.ALL</Kennung>
    </Zeitreihen>
    <Zeitreihen attributeAusStandard="true">
      <Anzeige>true</Anzeige>
      <Kennung>BBFBOPJ.Q.N.DE.W1.S1.S1.T.A.FA.D.F5B._Z.EUR._T._X.N.ALL</Kennung>
    </Zeitreihen>
    <Zeitreihen attributeAusStandard="true">
      <Anzeige>true</Anzeige>
      <Kennung>BBFBOPJ.Q.N.DE.W1.S1.S1.T.A.FA.D.F51A___UA._Z.EUR._T._X.N.ALL</Kennung>
    </Zeitreihen>
    <Zeitreihen attributeAusStandard="true">
      <Anzeige>true</Anzeige>
      <Kennung>BBFBOPJ.Q.N.DE.W1.S1.S1.T.A.FA.D.FL._Z.EUR._T._X.N.ALL</Kennung>
    </Zeitreihen>
    <Zeitreihen attributeAusStandard="true">
      <Anzeige>true</Anzeige>
      <Kennung>BBFBOPJ.Q.N.DE.W1.S1.S1.T.A.FA.D1.F4.T.EUR._T._X.N.ALL</Kennung>
    </Zeitreihen>
    <Zeitreihen attributeAusStandard="true">
      <Anzeige>true</Anzeige>
      <Kennung>BBFBOPJ.Q.N.DE.W1.S1.S1.T.A.FA.D2.F4.T.EUR._T._X.N.ALL</Kennung>
    </Zeitreihen>
    <Zeitreihen attributeAusStandard="true">
      <Anzeige>true</Anzeige>
      <Kennung>BBFBOPJ.Q.N.DE.W1.S1.S1.T.A.FA.D3.F4.T.EUR._T._X.N.ALL</Kennung>
    </Zeitreihen>
    <Zeitreihen attributeAusStandard="true">
      <Anzeige>true</Anzeige>
      <Kennung>BBFBOPJ.Q.N.DE.W1.S1.S1.T.A.FA.D1.F81.T.EUR._T._X.N.ALL</Kennung>
    </Zeitreihen>
    <Zeitreihen attributeAusStandard="true">
      <Anzeige>true</Anzeige>
      <Kennung>BBFBOPJ.Q.N.DE.W1.S1.S1.T.A.FA.D2.F81.T.EUR._T._X.N.ALL</Kennung>
    </Zeitreihen>
    <Zeitreihen attributeAusStandard="true">
      <Anzeige>true</Anzeige>
      <Kennung>BBFBOPJ.Q.N.DE.W1.S1.S1.T.A.FA.D3.F81.T.EUR._T._X.N.ALL</Kennung>
    </Zeitreihen>
    <Zeitreihen attributeAusStandard="true">
      <Anzeige>true</Anzeige>
      <Kennung>BBFBOPJ.Q.N.DE.W1.S1.S1.T.L.FA.D.F._Z.EUR._T._X.N.ALL</Kennung>
    </Zeitreihen>
    <Zeitreihen attributeAusStandard="true">
      <Anzeige>true</Anzeige>
      <Kennung>BBFBOPJ.Q.N.DE.W1.S1.S1.T.L.FA.D.F51._Z.EUR._T._X.N.ALL</Kennung>
    </Zeitreihen>
    <Zeitreihen attributeAusStandard="true">
      <Anzeige>true</Anzeige>
      <Kennung>BBFBOPJ.Q.N.DE.W1.S1.S1.T.LI.FA.D.F51A___ES._Z.EUR._T._X.N.ALL</Kennung>
    </Zeitreihen>
    <Zeitreihen attributeAusStandard="true">
      <Anzeige>true</Anzeige>
      <Kennung>BBFBOPJ.Q.N.DE.W1.S1.S1.T.LD.FA.D.F51A___ES._Z.EUR._T._X.N.ALL</Kennung>
    </Zeitreihen>
    <Zeitreihen attributeAusStandard="true">
      <Anzeige>true</Anzeige>
      <Kennung>BBFBOPJ.Q.N.DE.W1.S1.S1.T.L.FA.D.F51A___ES._Z.EUR._T._X.N.ALL</Kennung>
    </Zeitreihen>
    <Zeitreihen attributeAusStandard="true">
      <Anzeige>true</Anzeige>
      <Kennung>BBFBOPJ.Q.N.DE.W1.S1.S1.T.L.FA.D.F5B._Z.EUR._T._X.N.ALL</Kennung>
    </Zeitreihen>
    <Zeitreihen attributeAusStandard="true">
      <Anzeige>true</Anzeige>
      <Kennung>BBFBOPJ.Q.N.DE.W1.S1.S1.T.L.FA.D.F51A___UA._Z.EUR._T._X.N.ALL</Kennung>
    </Zeitreihen>
    <Zeitreihen attributeAusStandard="true">
      <Anzeige>true</Anzeige>
      <Kennung>BBFBOPJ.Q.N.DE.W1.S1.S1.T.L.FA.D.FL._Z.EUR._T._X.N.ALL</Kennung>
    </Zeitreihen>
    <Zeitreihen attributeAusStandard="true">
      <Anzeige>true</Anzeige>
      <Kennung>BBFBOPJ.Q.N.DE.W1.S1.S1.T.L.FA.D1.F4.T.EUR._T._X.N.ALL</Kennung>
    </Zeitreihen>
    <Zeitreihen attributeAusStandard="true">
      <Anzeige>true</Anzeige>
      <Kennung>BBFBOPJ.Q.N.DE.W1.S1.S1.T.L.FA.D2.F4.T.EUR._T._X.N.ALL</Kennung>
    </Zeitreihen>
    <Zeitreihen attributeAusStandard="true">
      <Anzeige>true</Anzeige>
      <Kennung>BBFBOPJ.Q.N.DE.W1.S1.S1.T.L.FA.D3.F4.T.EUR._T._X.N.ALL</Kennung>
    </Zeitreihen>
    <Zeitreihen attributeAusStandard="true">
      <Anzeige>true</Anzeige>
      <Kennung>BBFBOPJ.Q.N.DE.W1.S1.S1.T.L.FA.D1.F81.T.EUR._T._X.N.ALL</Kennung>
    </Zeitreihen>
    <Zeitreihen attributeAusStandard="true">
      <Anzeige>true</Anzeige>
      <Kennung>BBFBOPJ.Q.N.DE.W1.S1.S1.T.L.FA.D2.F81.T.EUR._T._X.N.ALL</Kennung>
    </Zeitreihen>
    <Zeitreihen attributeAusStandard="true">
      <Anzeige>true</Anzeige>
      <Kennung>BBFBOPJ.Q.N.DE.W1.S1.S1.T.L.FA.D3.F81.T.EUR._T._X.N.ALL</Kennung>
    </Zeitreihen>
    <Zeitraum>
      <Beobachtungen>1</Beobachtungen>
    </Zeitraum>
  </ZRBereich>
  <ZRBereich geholtfuerupdate="false" updateable="true" anzahlKopfUndFehler="1" name="AW1_M4_T1C1_BBFBOPA" aktualisierung="2026-03-18T13:43:35.2861345+01:00" tabelle="M4_T1C (1)" letztezelle="Z37" internername="xlsHost_AW1_M4_T1C1_BBFBOPA" rangeadresse="='M4_T1C (1)'!$A$33:$Z$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BBFBOPA.Q.N.DE.W1.S1.S1.T.N.FA.P.F._Z.EUR._T.M.N.ALL</Kennung>
    </Zeitreihen>
    <Zeitreihen attributeAusStandard="true">
      <Anzeige>true</Anzeige>
      <Kennung>BBFBOPA.Q.N.DE.W1.S1.S1.T.AI.FA.P.F._Z.EUR._T.M.N.ALL</Kennung>
    </Zeitreihen>
    <Zeitreihen attributeAusStandard="true">
      <Anzeige>true</Anzeige>
      <Kennung>BBFBOPA.Q.N.DE.W1.S1.S1.T.AD.FA.P.F._Z.EUR._T.M.N.ALL</Kennung>
    </Zeitreihen>
    <Zeitreihen attributeAusStandard="true">
      <Anzeige>true</Anzeige>
      <Kennung>BBFBOPA.Q.N.DE.W1.S1.S1.T.A.FA.P.F._Z.EUR._T.M.N.ALL</Kennung>
    </Zeitreihen>
    <Zeitreihen attributeAusStandard="true">
      <Anzeige>true</Anzeige>
      <Kennung>BBFBOPA.Q.N.DE.W1.S1.S1.T.AI.FA.P.F51._Z.EUR._T.M.N.ALL</Kennung>
    </Zeitreihen>
    <Zeitreihen attributeAusStandard="true">
      <Anzeige>true</Anzeige>
      <Kennung>BBFBOPA.Q.N.DE.W1.S1.S1.T.AD.FA.P.F51._Z.EUR._T.M.N.ALL</Kennung>
    </Zeitreihen>
    <Zeitreihen attributeAusStandard="true">
      <Anzeige>true</Anzeige>
      <Kennung>BBFBOPA.Q.N.DE.W1.S1.S1.T.A.FA.P.F51._Z.EUR._T.M.N.ALL</Kennung>
    </Zeitreihen>
    <Zeitreihen attributeAusStandard="true">
      <Anzeige>true</Anzeige>
      <Kennung>BBFBOPA.Q.N.DE.W1.S1.S1.T.AI.FA.P.F52._Z.EUR._T.M.N.ALL</Kennung>
    </Zeitreihen>
    <Zeitreihen attributeAusStandard="true">
      <Anzeige>true</Anzeige>
      <Kennung>BBFBOPA.Q.N.DE.W1.S1.S1.T.AD.FA.P.F52._Z.EUR._T.M.N.ALL</Kennung>
    </Zeitreihen>
    <Zeitreihen attributeAusStandard="true">
      <Anzeige>true</Anzeige>
      <Kennung>BBFBOPA.Q.N.DE.W1.S1.S1.T.A.FA.P.F52._Z.EUR._T.M.N.ALL</Kennung>
    </Zeitreihen>
    <Zeitreihen attributeAusStandard="true">
      <Anzeige>true</Anzeige>
      <Kennung>BBFBOPA.Q.N.DE.W1.S1.S1.T.AI.FA.P.F521._Z.EUR._T.M.N.ALL</Kennung>
    </Zeitreihen>
    <Zeitreihen attributeAusStandard="true">
      <Anzeige>true</Anzeige>
      <Kennung>BBFBOPA.Q.N.DE.W1.S1.S1.T.AD.FA.P.F521._Z.EUR._T.M.N.ALL</Kennung>
    </Zeitreihen>
    <Zeitreihen attributeAusStandard="true">
      <Anzeige>true</Anzeige>
      <Kennung>BBFBOPA.Q.N.DE.W1.S1.S1.T.A.FA.P.F521._Z.EUR._T.M.N.ALL</Kennung>
    </Zeitreihen>
    <Zeitreihen attributeAusStandard="true">
      <Anzeige>true</Anzeige>
      <Kennung>BBFBOPA.Q.N.DE.W1.S1.S1.T.AI.FA.P.F3.S.EUR._T.M.N.ALL</Kennung>
    </Zeitreihen>
    <Zeitreihen attributeAusStandard="true">
      <Anzeige>true</Anzeige>
      <Kennung>BBFBOPA.Q.N.DE.W1.S1.S1.T.AD.FA.P.F3.S.EUR._T.M.N.ALL</Kennung>
    </Zeitreihen>
    <Zeitreihen attributeAusStandard="true">
      <Anzeige>true</Anzeige>
      <Kennung>BBFBOPA.Q.N.DE.W1.S1.S1.T.A.FA.P.F3.S.EUR._T.M.N.ALL</Kennung>
    </Zeitreihen>
    <Zeitreihen attributeAusStandard="true">
      <Anzeige>true</Anzeige>
      <Kennung>BBFBOPA.Q.N.DE.W1.S1.S1.T.AI.FA.P.F3.L.EUR._T.M.N.ALL</Kennung>
    </Zeitreihen>
    <Zeitreihen attributeAusStandard="true">
      <Anzeige>true</Anzeige>
      <Kennung>BBFBOPA.Q.N.DE.W1.S1.S1.T.AD.FA.P.F3.L.EUR._T.M.N.ALL</Kennung>
    </Zeitreihen>
    <Zeitreihen attributeAusStandard="true">
      <Anzeige>true</Anzeige>
      <Kennung>BBFBOPA.Q.N.DE.W1.S1.S1.T.A.FA.P.F3.L.EUR._T.M.N.ALL</Kennung>
    </Zeitreihen>
    <Zeitreihen attributeAusStandard="true">
      <Anzeige>true</Anzeige>
      <Kennung>BBFBOPA.Q.N.DE.W1.S1.S1.T.AI.FA.P.F3.L.EUR.XDC.M.N.ALL</Kennung>
    </Zeitreihen>
    <Zeitreihen attributeAusStandard="true">
      <Anzeige>true</Anzeige>
      <Kennung>BBFBOPA.Q.N.DE.W1.S1.S1.T.AD.FA.P.F3.L.EUR.XDC.M.N.ALL</Kennung>
    </Zeitreihen>
    <Zeitreihen attributeAusStandard="true">
      <Anzeige>true</Anzeige>
      <Kennung>BBFBOPA.Q.N.DE.W1.S1.S1.T.A.FA.P.F3.L.EUR.XDC.M.N.ALL</Kennung>
    </Zeitreihen>
    <Zeitreihen attributeAusStandard="true">
      <Anzeige>true</Anzeige>
      <Kennung>BBFBOPA.Q.N.DE.W1.S1.S1.T.AI.FA.P.F3.L.EUR.X1.M.N.ALL</Kennung>
    </Zeitreihen>
    <Zeitreihen attributeAusStandard="true">
      <Anzeige>true</Anzeige>
      <Kennung>BBFBOPA.Q.N.DE.W1.S1.S1.T.AD.FA.P.F3.L.EUR.X1.M.N.ALL</Kennung>
    </Zeitreihen>
    <Zeitreihen attributeAusStandard="true">
      <Anzeige>true</Anzeige>
      <Kennung>BBFBOPA.Q.N.DE.W1.S1.S1.T.A.FA.P.F3.L.EUR.X1.M.N.ALL</Kennung>
    </Zeitreihen>
    <Zeitraum>
      <Beobachtungen>1</Beobachtungen>
    </Zeitraum>
  </ZRBereich>
  <ZRBereich geholtfuerupdate="false" updateable="true" anzahlKopfUndFehler="1" name="AW1_M4_T1C1_BBFBOPJ" aktualisierung="2026-03-18T13:43:35.6143672+01:00" tabelle="M4_T1C (1)" letztezelle="Z23" internername="xlsHost_AW1_M4_T1C1_BBFBOPJ" rangeadresse="='M4_T1C (1)'!$A$19:$Z$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BBFBOPJ.Q.N.DE.W1.S1.S1.T.N.FA.P.F._Z.EUR._T.M.N.ALL</Kennung>
    </Zeitreihen>
    <Zeitreihen attributeAusStandard="true">
      <Anzeige>true</Anzeige>
      <Kennung>BBFBOPJ.Q.N.DE.W1.S1.S1.T.AI.FA.P.F._Z.EUR._T.M.N.ALL</Kennung>
    </Zeitreihen>
    <Zeitreihen attributeAusStandard="true">
      <Anzeige>true</Anzeige>
      <Kennung>BBFBOPJ.Q.N.DE.W1.S1.S1.T.AD.FA.P.F._Z.EUR._T.M.N.ALL</Kennung>
    </Zeitreihen>
    <Zeitreihen attributeAusStandard="true">
      <Anzeige>true</Anzeige>
      <Kennung>BBFBOPJ.Q.N.DE.W1.S1.S1.T.A.FA.P.F._Z.EUR._T.M.N.ALL</Kennung>
    </Zeitreihen>
    <Zeitreihen attributeAusStandard="true">
      <Anzeige>true</Anzeige>
      <Kennung>BBFBOPJ.Q.N.DE.W1.S1.S1.T.AI.FA.P.F51._Z.EUR._T.M.N.ALL</Kennung>
    </Zeitreihen>
    <Zeitreihen attributeAusStandard="true">
      <Anzeige>true</Anzeige>
      <Kennung>BBFBOPJ.Q.N.DE.W1.S1.S1.T.AD.FA.P.F51._Z.EUR._T.M.N.ALL</Kennung>
    </Zeitreihen>
    <Zeitreihen attributeAusStandard="true">
      <Anzeige>true</Anzeige>
      <Kennung>BBFBOPJ.Q.N.DE.W1.S1.S1.T.A.FA.P.F51._Z.EUR._T.M.N.ALL</Kennung>
    </Zeitreihen>
    <Zeitreihen attributeAusStandard="true">
      <Anzeige>true</Anzeige>
      <Kennung>BBFBOPJ.Q.N.DE.W1.S1.S1.T.AI.FA.P.F52._Z.EUR._T.M.N.ALL</Kennung>
    </Zeitreihen>
    <Zeitreihen attributeAusStandard="true">
      <Anzeige>true</Anzeige>
      <Kennung>BBFBOPJ.Q.N.DE.W1.S1.S1.T.AD.FA.P.F52._Z.EUR._T.M.N.ALL</Kennung>
    </Zeitreihen>
    <Zeitreihen attributeAusStandard="true">
      <Anzeige>true</Anzeige>
      <Kennung>BBFBOPJ.Q.N.DE.W1.S1.S1.T.A.FA.P.F52._Z.EUR._T.M.N.ALL</Kennung>
    </Zeitreihen>
    <Zeitreihen attributeAusStandard="true">
      <Anzeige>true</Anzeige>
      <Kennung>BBFBOPJ.Q.N.DE.W1.S1.S1.T.AI.FA.P.F521._Z.EUR._T.M.N.ALL</Kennung>
    </Zeitreihen>
    <Zeitreihen attributeAusStandard="true">
      <Anzeige>true</Anzeige>
      <Kennung>BBFBOPJ.Q.N.DE.W1.S1.S1.T.AD.FA.P.F521._Z.EUR._T.M.N.ALL</Kennung>
    </Zeitreihen>
    <Zeitreihen attributeAusStandard="true">
      <Anzeige>true</Anzeige>
      <Kennung>BBFBOPJ.Q.N.DE.W1.S1.S1.T.A.FA.P.F521._Z.EUR._T.M.N.ALL</Kennung>
    </Zeitreihen>
    <Zeitreihen attributeAusStandard="true">
      <Anzeige>true</Anzeige>
      <Kennung>BBFBOPJ.Q.N.DE.W1.S1.S1.T.AI.FA.P.F3.S.EUR._T.M.N.ALL</Kennung>
    </Zeitreihen>
    <Zeitreihen attributeAusStandard="true">
      <Anzeige>true</Anzeige>
      <Kennung>BBFBOPJ.Q.N.DE.W1.S1.S1.T.AD.FA.P.F3.S.EUR._T.M.N.ALL</Kennung>
    </Zeitreihen>
    <Zeitreihen attributeAusStandard="true">
      <Anzeige>true</Anzeige>
      <Kennung>BBFBOPJ.Q.N.DE.W1.S1.S1.T.A.FA.P.F3.S.EUR._T.M.N.ALL</Kennung>
    </Zeitreihen>
    <Zeitreihen attributeAusStandard="true">
      <Anzeige>true</Anzeige>
      <Kennung>BBFBOPJ.Q.N.DE.W1.S1.S1.T.AI.FA.P.F3.L.EUR._T.M.N.ALL</Kennung>
    </Zeitreihen>
    <Zeitreihen attributeAusStandard="true">
      <Anzeige>true</Anzeige>
      <Kennung>BBFBOPJ.Q.N.DE.W1.S1.S1.T.AD.FA.P.F3.L.EUR._T.M.N.ALL</Kennung>
    </Zeitreihen>
    <Zeitreihen attributeAusStandard="true">
      <Anzeige>true</Anzeige>
      <Kennung>BBFBOPJ.Q.N.DE.W1.S1.S1.T.A.FA.P.F3.L.EUR._T.M.N.ALL</Kennung>
    </Zeitreihen>
    <Zeitreihen attributeAusStandard="true">
      <Anzeige>true</Anzeige>
      <Kennung>BBFBOPJ.Q.N.DE.W1.S1.S1.T.AI.FA.P.F3.L.EUR.XDC.M.N.ALL</Kennung>
    </Zeitreihen>
    <Zeitreihen attributeAusStandard="true">
      <Anzeige>true</Anzeige>
      <Kennung>BBFBOPJ.Q.N.DE.W1.S1.S1.T.AD.FA.P.F3.L.EUR.XDC.M.N.ALL</Kennung>
    </Zeitreihen>
    <Zeitreihen attributeAusStandard="true">
      <Anzeige>true</Anzeige>
      <Kennung>BBFBOPJ.Q.N.DE.W1.S1.S1.T.A.FA.P.F3.L.EUR.XDC.M.N.ALL</Kennung>
    </Zeitreihen>
    <Zeitreihen attributeAusStandard="true">
      <Anzeige>true</Anzeige>
      <Kennung>BBFBOPJ.Q.N.DE.W1.S1.S1.T.AI.FA.P.F3.L.EUR.X1.M.N.ALL</Kennung>
    </Zeitreihen>
    <Zeitreihen attributeAusStandard="true">
      <Anzeige>true</Anzeige>
      <Kennung>BBFBOPJ.Q.N.DE.W1.S1.S1.T.AD.FA.P.F3.L.EUR.X1.M.N.ALL</Kennung>
    </Zeitreihen>
    <Zeitreihen attributeAusStandard="true">
      <Anzeige>true</Anzeige>
      <Kennung>BBFBOPJ.Q.N.DE.W1.S1.S1.T.A.FA.P.F3.L.EUR.X1.M.N.ALL</Kennung>
    </Zeitreihen>
    <Zeitraum>
      <Beobachtungen>1</Beobachtungen>
    </Zeitraum>
  </ZRBereich>
  <ZRBereich geholtfuerupdate="false" updateable="true" anzahlKopfUndFehler="1" name="AW1_M4_T1C2_BBFBOPA" aktualisierung="2026-03-18T13:43:35.9593451+01:00" tabelle="M4_T1C (2)" letztezelle="AB35" internername="xlsHost_AW1_M4_T1C2_BBFBOPA" rangeadresse="='M4_T1C (2)'!$A$31:$AB$3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BBFBOPA.Q.N.DE.W1.S1.S1.T.LI.FA.P.F._Z.EUR._T.M.N.ALL</Kennung>
    </Zeitreihen>
    <Zeitreihen attributeAusStandard="true">
      <Anzeige>true</Anzeige>
      <Kennung>BBFBOPA.Q.N.DE.W1.S1.S1.T.LD.FA.P.F._Z.EUR._T.M.N.ALL</Kennung>
    </Zeitreihen>
    <Zeitreihen attributeAusStandard="true">
      <Anzeige>true</Anzeige>
      <Kennung>BBFBOPA.Q.N.DE.W1.S1.S1.T.L.FA.P.F._Z.EUR._T.M.N.ALL</Kennung>
    </Zeitreihen>
    <Zeitreihen attributeAusStandard="true">
      <Anzeige>true</Anzeige>
      <Kennung>BBFBOPA.Q.N.DE.W1.S1.S1.T.LI.FA.P.F51._Z.EUR._T.M.N.ALL</Kennung>
    </Zeitreihen>
    <Zeitreihen attributeAusStandard="true">
      <Anzeige>true</Anzeige>
      <Kennung>BBFBOPA.Q.N.DE.W1.S1.S1.T.LD.FA.P.F51._Z.EUR._T.M.N.ALL</Kennung>
    </Zeitreihen>
    <Zeitreihen attributeAusStandard="true">
      <Anzeige>true</Anzeige>
      <Kennung>BBFBOPA.Q.N.DE.W1.S1.S1.T.L.FA.P.F51._Z.EUR._T.M.N.ALL</Kennung>
    </Zeitreihen>
    <Zeitreihen attributeAusStandard="true">
      <Anzeige>true</Anzeige>
      <Kennung>BBFBOPA.Q.N.DE.W1.S1.S1.T.LI.FA.P.F52._Z.EUR._T.M.N.ALL</Kennung>
    </Zeitreihen>
    <Zeitreihen attributeAusStandard="true">
      <Anzeige>true</Anzeige>
      <Kennung>BBFBOPA.Q.N.DE.W1.S1.S1.T.LD.FA.P.F52._Z.EUR._T.M.N.ALL</Kennung>
    </Zeitreihen>
    <Zeitreihen attributeAusStandard="true">
      <Anzeige>true</Anzeige>
      <Kennung>BBFBOPA.Q.N.DE.W1.S1.S1.T.L.FA.P.F52._Z.EUR._T.M.N.ALL</Kennung>
    </Zeitreihen>
    <Zeitreihen attributeAusStandard="true">
      <Anzeige>true</Anzeige>
      <Kennung>BBFBOPA.Q.N.DE.W1.S1.S1.T.LI.FA.P.F3.S.EUR._T.M.N.ALL</Kennung>
    </Zeitreihen>
    <Zeitreihen attributeAusStandard="true">
      <Anzeige>true</Anzeige>
      <Kennung>BBFBOPA.Q.N.DE.W1.S1.S1.T.LD.FA.P.F3.S.EUR._T.M.N.ALL</Kennung>
    </Zeitreihen>
    <Zeitreihen attributeAusStandard="true">
      <Anzeige>true</Anzeige>
      <Kennung>BBFBOPA.Q.N.DE.W1.S1.S1.T.L.FA.P.F3.S.EUR._T.M.N.ALL</Kennung>
    </Zeitreihen>
    <Zeitreihen attributeAusStandard="true">
      <Anzeige>true</Anzeige>
      <Kennung>BBFBOPA.Q.N.DE.W1.S13.S1.T.LI.FA.P.F3.S.EUR._T.M.N.ALL</Kennung>
    </Zeitreihen>
    <Zeitreihen attributeAusStandard="true">
      <Anzeige>true</Anzeige>
      <Kennung>BBFBOPA.Q.N.DE.W1.S13.S1.T.LD.FA.P.F3.S.EUR._T.M.N.ALL</Kennung>
    </Zeitreihen>
    <Zeitreihen attributeAusStandard="true">
      <Anzeige>true</Anzeige>
      <Kennung>BBFBOPA.Q.N.DE.W1.S13.S1.T.L.FA.P.F3.S.EUR._T.M.N.ALL</Kennung>
    </Zeitreihen>
    <Zeitreihen attributeAusStandard="true">
      <Anzeige>true</Anzeige>
      <Kennung>BBFBOPA.Q.N.DE.W1.S1W.S1.T.LI.FA.P.F3.S.EUR._T.M.N.ALL</Kennung>
    </Zeitreihen>
    <Zeitreihen attributeAusStandard="true">
      <Anzeige>true</Anzeige>
      <Kennung>BBFBOPA.Q.N.DE.W1.S1W.S1.T.LD.FA.P.F3.S.EUR._T.M.N.ALL</Kennung>
    </Zeitreihen>
    <Zeitreihen attributeAusStandard="true">
      <Anzeige>true</Anzeige>
      <Kennung>BBFBOPA.Q.N.DE.W1.S1W.S1.T.L.FA.P.F3.S.EUR._T.M.N.ALL</Kennung>
    </Zeitreihen>
    <Zeitreihen attributeAusStandard="true">
      <Anzeige>true</Anzeige>
      <Kennung>BBFBOPA.Q.N.DE.W1.S1.S1.T.LI.FA.P.F3.L.EUR._T.M.N.ALL</Kennung>
    </Zeitreihen>
    <Zeitreihen attributeAusStandard="true">
      <Anzeige>true</Anzeige>
      <Kennung>BBFBOPA.Q.N.DE.W1.S1.S1.T.LD.FA.P.F3.L.EUR._T.M.N.ALL</Kennung>
    </Zeitreihen>
    <Zeitreihen attributeAusStandard="true">
      <Anzeige>true</Anzeige>
      <Kennung>BBFBOPA.Q.N.DE.W1.S1.S1.T.L.FA.P.F3.L.EUR._T.M.N.ALL</Kennung>
    </Zeitreihen>
    <Zeitreihen attributeAusStandard="true">
      <Anzeige>true</Anzeige>
      <Kennung>BBFBOPA.Q.N.DE.W1.S13.S1.T.LI.FA.P.F3.L.EUR._T.M.N.ALL</Kennung>
    </Zeitreihen>
    <Zeitreihen attributeAusStandard="true">
      <Anzeige>true</Anzeige>
      <Kennung>BBFBOPA.Q.N.DE.W1.S13.S1.T.LD.FA.P.F3.L.EUR._T.M.N.ALL</Kennung>
    </Zeitreihen>
    <Zeitreihen attributeAusStandard="true">
      <Anzeige>true</Anzeige>
      <Kennung>BBFBOPA.Q.N.DE.W1.S13.S1.T.L.FA.P.F3.L.EUR._T.M.N.ALL</Kennung>
    </Zeitreihen>
    <Zeitreihen attributeAusStandard="true">
      <Anzeige>true</Anzeige>
      <Kennung>BBFBOPA.Q.N.DE.W1.S1W.S1.T.LI.FA.P.F3.L.EUR._T.M.N.ALL</Kennung>
    </Zeitreihen>
    <Zeitreihen attributeAusStandard="true">
      <Anzeige>true</Anzeige>
      <Kennung>BBFBOPA.Q.N.DE.W1.S1W.S1.T.LD.FA.P.F3.L.EUR._T.M.N.ALL</Kennung>
    </Zeitreihen>
    <Zeitreihen attributeAusStandard="true">
      <Anzeige>true</Anzeige>
      <Kennung>BBFBOPA.Q.N.DE.W1.S1W.S1.T.L.FA.P.F3.L.EUR._T.M.N.ALL</Kennung>
    </Zeitreihen>
    <Zeitraum>
      <Beobachtungen>1</Beobachtungen>
    </Zeitraum>
  </ZRBereich>
  <ZRBereich geholtfuerupdate="false" updateable="true" anzahlKopfUndFehler="1" name="AW1_M4_T1C2_BBFBOPJ" aktualisierung="2026-03-18T13:43:36.3029409+01:00" tabelle="M4_T1C (2)" letztezelle="AB21" internername="xlsHost_AW1_M4_T1C2_BBFBOPJ" rangeadresse="='M4_T1C (2)'!$A$17:$AB$21">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BBFBOPJ.Q.N.DE.W1.S1.S1.T.LI.FA.P.F._Z.EUR._T.M.N.ALL</Kennung>
    </Zeitreihen>
    <Zeitreihen attributeAusStandard="true">
      <Anzeige>true</Anzeige>
      <Kennung>BBFBOPJ.Q.N.DE.W1.S1.S1.T.LD.FA.P.F._Z.EUR._T.M.N.ALL</Kennung>
    </Zeitreihen>
    <Zeitreihen attributeAusStandard="true">
      <Anzeige>true</Anzeige>
      <Kennung>BBFBOPJ.Q.N.DE.W1.S1.S1.T.L.FA.P.F._Z.EUR._T.M.N.ALL</Kennung>
    </Zeitreihen>
    <Zeitreihen attributeAusStandard="true">
      <Anzeige>true</Anzeige>
      <Kennung>BBFBOPJ.Q.N.DE.W1.S1.S1.T.LI.FA.P.F51._Z.EUR._T.M.N.ALL</Kennung>
    </Zeitreihen>
    <Zeitreihen attributeAusStandard="true">
      <Anzeige>true</Anzeige>
      <Kennung>BBFBOPJ.Q.N.DE.W1.S1.S1.T.LD.FA.P.F51._Z.EUR._T.M.N.ALL</Kennung>
    </Zeitreihen>
    <Zeitreihen attributeAusStandard="true">
      <Anzeige>true</Anzeige>
      <Kennung>BBFBOPJ.Q.N.DE.W1.S1.S1.T.L.FA.P.F51._Z.EUR._T.M.N.ALL</Kennung>
    </Zeitreihen>
    <Zeitreihen attributeAusStandard="true">
      <Anzeige>true</Anzeige>
      <Kennung>BBFBOPJ.Q.N.DE.W1.S1.S1.T.LI.FA.P.F52._Z.EUR._T.M.N.ALL</Kennung>
    </Zeitreihen>
    <Zeitreihen attributeAusStandard="true">
      <Anzeige>true</Anzeige>
      <Kennung>BBFBOPJ.Q.N.DE.W1.S1.S1.T.LD.FA.P.F52._Z.EUR._T.M.N.ALL</Kennung>
    </Zeitreihen>
    <Zeitreihen attributeAusStandard="true">
      <Anzeige>true</Anzeige>
      <Kennung>BBFBOPJ.Q.N.DE.W1.S1.S1.T.L.FA.P.F52._Z.EUR._T.M.N.ALL</Kennung>
    </Zeitreihen>
    <Zeitreihen attributeAusStandard="true">
      <Anzeige>true</Anzeige>
      <Kennung>BBFBOPJ.Q.N.DE.W1.S1.S1.T.LI.FA.P.F3.S.EUR._T.M.N.ALL</Kennung>
    </Zeitreihen>
    <Zeitreihen attributeAusStandard="true">
      <Anzeige>true</Anzeige>
      <Kennung>BBFBOPJ.Q.N.DE.W1.S1.S1.T.LD.FA.P.F3.S.EUR._T.M.N.ALL</Kennung>
    </Zeitreihen>
    <Zeitreihen attributeAusStandard="true">
      <Anzeige>true</Anzeige>
      <Kennung>BBFBOPJ.Q.N.DE.W1.S1.S1.T.L.FA.P.F3.S.EUR._T.M.N.ALL</Kennung>
    </Zeitreihen>
    <Zeitreihen attributeAusStandard="true">
      <Anzeige>true</Anzeige>
      <Kennung>BBFBOPJ.Q.N.DE.W1.S13.S1.T.LI.FA.P.F3.S.EUR._T.M.N.ALL</Kennung>
    </Zeitreihen>
    <Zeitreihen attributeAusStandard="true">
      <Anzeige>true</Anzeige>
      <Kennung>BBFBOPJ.Q.N.DE.W1.S13.S1.T.LD.FA.P.F3.S.EUR._T.M.N.ALL</Kennung>
    </Zeitreihen>
    <Zeitreihen attributeAusStandard="true">
      <Anzeige>true</Anzeige>
      <Kennung>BBFBOPJ.Q.N.DE.W1.S13.S1.T.L.FA.P.F3.S.EUR._T.M.N.ALL</Kennung>
    </Zeitreihen>
    <Zeitreihen attributeAusStandard="true">
      <Anzeige>true</Anzeige>
      <Kennung>BBFBOPJ.Q.N.DE.W1.S1W.S1.T.LI.FA.P.F3.S.EUR._T.M.N.ALL</Kennung>
    </Zeitreihen>
    <Zeitreihen attributeAusStandard="true">
      <Anzeige>true</Anzeige>
      <Kennung>BBFBOPJ.Q.N.DE.W1.S1W.S1.T.LD.FA.P.F3.S.EUR._T.M.N.ALL</Kennung>
    </Zeitreihen>
    <Zeitreihen attributeAusStandard="true">
      <Anzeige>true</Anzeige>
      <Kennung>BBFBOPJ.Q.N.DE.W1.S1W.S1.T.L.FA.P.F3.S.EUR._T.M.N.ALL</Kennung>
    </Zeitreihen>
    <Zeitreihen attributeAusStandard="true">
      <Anzeige>true</Anzeige>
      <Kennung>BBFBOPJ.Q.N.DE.W1.S1.S1.T.LI.FA.P.F3.L.EUR._T.M.N.ALL</Kennung>
    </Zeitreihen>
    <Zeitreihen attributeAusStandard="true">
      <Anzeige>true</Anzeige>
      <Kennung>BBFBOPJ.Q.N.DE.W1.S1.S1.T.LD.FA.P.F3.L.EUR._T.M.N.ALL</Kennung>
    </Zeitreihen>
    <Zeitreihen attributeAusStandard="true">
      <Anzeige>true</Anzeige>
      <Kennung>BBFBOPJ.Q.N.DE.W1.S1.S1.T.L.FA.P.F3.L.EUR._T.M.N.ALL</Kennung>
    </Zeitreihen>
    <Zeitreihen attributeAusStandard="true">
      <Anzeige>true</Anzeige>
      <Kennung>BBFBOPJ.Q.N.DE.W1.S13.S1.T.LI.FA.P.F3.L.EUR._T.M.N.ALL</Kennung>
    </Zeitreihen>
    <Zeitreihen attributeAusStandard="true">
      <Anzeige>true</Anzeige>
      <Kennung>BBFBOPJ.Q.N.DE.W1.S13.S1.T.LD.FA.P.F3.L.EUR._T.M.N.ALL</Kennung>
    </Zeitreihen>
    <Zeitreihen attributeAusStandard="true">
      <Anzeige>true</Anzeige>
      <Kennung>BBFBOPJ.Q.N.DE.W1.S13.S1.T.L.FA.P.F3.L.EUR._T.M.N.ALL</Kennung>
    </Zeitreihen>
    <Zeitreihen attributeAusStandard="true">
      <Anzeige>true</Anzeige>
      <Kennung>BBFBOPJ.Q.N.DE.W1.S1W.S1.T.LI.FA.P.F3.L.EUR._T.M.N.ALL</Kennung>
    </Zeitreihen>
    <Zeitreihen attributeAusStandard="true">
      <Anzeige>true</Anzeige>
      <Kennung>BBFBOPJ.Q.N.DE.W1.S1W.S1.T.LD.FA.P.F3.L.EUR._T.M.N.ALL</Kennung>
    </Zeitreihen>
    <Zeitreihen attributeAusStandard="true">
      <Anzeige>true</Anzeige>
      <Kennung>BBFBOPJ.Q.N.DE.W1.S1W.S1.T.L.FA.P.F3.L.EUR._T.M.N.ALL</Kennung>
    </Zeitreihen>
    <Zeitraum>
      <Beobachtungen>1</Beobachtungen>
    </Zeitraum>
  </ZRBereich>
  <ZRBereich geholtfuerupdate="false" updateable="true" anzahlKopfUndFehler="1" name="AW1_M4_T1D1_BBFBOPA" aktualisierung="2026-03-18T13:43:36.6156651+01:00" tabelle="M4_T1D (1)" letztezelle="X37" internername="xlsHost_AW1_M4_T1D1_BBFBOPA" rangeadresse="='M4_T1D (1)'!$A$33:$X$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BBFBOPA.Q.N.DE.W1.S1.S1.T.N.FA.O.F._Z.EUR._T._X.N.ALL</Kennung>
    </Zeitreihen>
    <Zeitreihen attributeAusStandard="true">
      <Anzeige>true</Anzeige>
      <Kennung>BBFBOPA.Q.N.DE.W1.S1.S1.T.A.FA.O.F._Z.EUR._T._X.N.ALL</Kennung>
    </Zeitreihen>
    <Zeitreihen attributeAusStandard="true">
      <Anzeige>true</Anzeige>
      <Kennung>BBFBOPA.Q.N.DE.W1.S1.S1.T.A.FA.O.F4.T.EUR._T.N.N.ALL</Kennung>
    </Zeitreihen>
    <Zeitreihen attributeAusStandard="true">
      <Anzeige>true</Anzeige>
      <Kennung>BBFBOPA.Q.N.DE.W1.S12T.S1.T.A.FA.O.F4.T.EUR._T.N.N.ALL</Kennung>
    </Zeitreihen>
    <Zeitreihen attributeAusStandard="true">
      <Anzeige>true</Anzeige>
      <Kennung>BBFBOPA.Q.N.DE.W1.S12T.S1.T.A.FA.O.F4.S.EUR._T.N.N.ALL</Kennung>
    </Zeitreihen>
    <Zeitreihen attributeAusStandard="true">
      <Anzeige>true</Anzeige>
      <Kennung>BBFBOPA.Q.N.DE.W1.S12T.S1.T.A.FA.O.F4.L.EUR._T.N.N.ALL</Kennung>
    </Zeitreihen>
    <Zeitreihen attributeAusStandard="true">
      <Anzeige>true</Anzeige>
      <Kennung>BBFBOPA.Q.N.DE.W1.S1P.S1.T.A.FA.O.F4.T.EUR._T.N.N.ALL</Kennung>
    </Zeitreihen>
    <Zeitreihen attributeAusStandard="true">
      <Anzeige>true</Anzeige>
      <Kennung>BBFBOPA.Q.N.DE.W1.S1P.S1.T.A.FA.O.F4.S.EUR._T.N.N.ALL</Kennung>
    </Zeitreihen>
    <Zeitreihen attributeAusStandard="true">
      <Anzeige>true</Anzeige>
      <Kennung>BBFBOPA.Q.N.DE.W1.S1P.S1.T.A.FA.O.F4.L.EUR._T.N.N.ALL</Kennung>
    </Zeitreihen>
    <Zeitreihen attributeAusStandard="true">
      <Anzeige>true</Anzeige>
      <Kennung>BBFBOPA.Q.N.DE.W1.S13.S1.T.A.FA.O.F4.T.EUR._T.N.N.ALL</Kennung>
    </Zeitreihen>
    <Zeitreihen attributeAusStandard="true">
      <Anzeige>true</Anzeige>
      <Kennung>BBFBOPA.Q.N.DE.W1.S13.S1.T.A.FA.O.F4.S.EUR._T.N.N.ALL</Kennung>
    </Zeitreihen>
    <Zeitreihen attributeAusStandard="true">
      <Anzeige>true</Anzeige>
      <Kennung>BBFBOPA.Q.N.DE.W1.S13.S1.T.A.FA.O.F4.L.EUR._T.N.N.ALL</Kennung>
    </Zeitreihen>
    <Zeitreihen attributeAusStandard="true">
      <Anzeige>true</Anzeige>
      <Kennung>BBFBOPA.Q.N.DE.W1.S121.S1.T.A.FA.O.F4.T.EUR._T.N.N.ALL</Kennung>
    </Zeitreihen>
    <Zeitreihen attributeAusStandard="true">
      <Anzeige>true</Anzeige>
      <Kennung>BBFBOPA.Q.N.DE.W1.S1.S1.T.A.FA.O.F2.T.EUR._T.N.N.ALL</Kennung>
    </Zeitreihen>
    <Zeitreihen attributeAusStandard="true">
      <Anzeige>true</Anzeige>
      <Kennung>BBFBOPA.Q.N.DE.W1.S12T.S1.T.A.FA.O.F2.T.EUR._T.N.N.ALL</Kennung>
    </Zeitreihen>
    <Zeitreihen attributeAusStandard="true">
      <Anzeige>true</Anzeige>
      <Kennung>BBFBOPA.Q.N.DE.W1.S1P.S1.T.A.FA.O.F2.T.EUR._T.N.N.ALL</Kennung>
    </Zeitreihen>
    <Zeitreihen attributeAusStandard="true">
      <Anzeige>true</Anzeige>
      <Kennung>BBFBOPA.Q.N.DE.W1.S13.S1.T.A.FA.O.F2.T.EUR._T.N.N.ALL</Kennung>
    </Zeitreihen>
    <Zeitreihen attributeAusStandard="true">
      <Anzeige>true</Anzeige>
      <Kennung>BBFBOPA.Q.N.DE.W1.S121.S1.T.A.FA.O.F2.T.EUR._T.N.N.ALL</Kennung>
    </Zeitreihen>
    <Zeitreihen attributeAusStandard="true">
      <Anzeige>true</Anzeige>
      <Kennung>BBFBOPA.Q.N.DE.W1.S1.S1.T.A.FA.O.F81.T.EUR._T._X.N.ALL</Kennung>
    </Zeitreihen>
    <Zeitreihen attributeAusStandard="true">
      <Anzeige>true</Anzeige>
      <Kennung>BBFBOPA.Q.N.DE.W1.S1.S1.T.A.FA.O.F6._Z.EUR._T._X.N.ALL</Kennung>
    </Zeitreihen>
    <Zeitreihen attributeAusStandard="true">
      <Anzeige>true</Anzeige>
      <Kennung>BBFBOPA.Q.N.DE.W1.S1.S1.T.A.FA.O.F519._Z.EUR._T.M.N.ALL</Kennung>
    </Zeitreihen>
    <Zeitreihen attributeAusStandard="true">
      <Anzeige>true</Anzeige>
      <Kennung>BBFBOPA.Q.N.DE.W1.S1.S1.T.A.FA.O.F89.T.EUR._T._X.N.ALL</Kennung>
    </Zeitreihen>
    <Zeitreihen attributeAusStandard="true">
      <Anzeige>true</Anzeige>
      <Kennung>BBFBOPA.Q.N.DE.W1.S1P.S1.T.A.FA.O.F89.T.EUR._T._X.N.ALL</Kennung>
    </Zeitreihen>
    <Zeitraum>
      <Beobachtungen>1</Beobachtungen>
    </Zeitraum>
  </ZRBereich>
  <ZRBereich geholtfuerupdate="false" updateable="true" anzahlKopfUndFehler="1" name="AW1_M4_T1D1_BBFBOPJ" aktualisierung="2026-03-18T13:43:36.9745309+01:00" tabelle="M4_T1D (1)" letztezelle="X23" internername="xlsHost_AW1_M4_T1D1_BBFBOPJ" rangeadresse="='M4_T1D (1)'!$A$19:$X$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BBFBOPJ.Q.N.DE.W1.S1.S1.T.N.FA.O.F._Z.EUR._T._X.N.ALL</Kennung>
    </Zeitreihen>
    <Zeitreihen attributeAusStandard="true">
      <Anzeige>true</Anzeige>
      <Kennung>BBFBOPJ.Q.N.DE.W1.S1.S1.T.A.FA.O.F._Z.EUR._T._X.N.ALL</Kennung>
    </Zeitreihen>
    <Zeitreihen attributeAusStandard="true">
      <Anzeige>true</Anzeige>
      <Kennung>BBFBOPJ.Q.N.DE.W1.S1.S1.T.A.FA.O.F4.T.EUR._T.N.N.ALL</Kennung>
    </Zeitreihen>
    <Zeitreihen attributeAusStandard="true">
      <Anzeige>true</Anzeige>
      <Kennung>BBFBOPJ.Q.N.DE.W1.S12T.S1.T.A.FA.O.F4.T.EUR._T.N.N.ALL</Kennung>
    </Zeitreihen>
    <Zeitreihen attributeAusStandard="true">
      <Anzeige>true</Anzeige>
      <Kennung>BBFBOPJ.Q.N.DE.W1.S12T.S1.T.A.FA.O.F4.S.EUR._T.N.N.ALL</Kennung>
    </Zeitreihen>
    <Zeitreihen attributeAusStandard="true">
      <Anzeige>true</Anzeige>
      <Kennung>BBFBOPJ.Q.N.DE.W1.S12T.S1.T.A.FA.O.F4.L.EUR._T.N.N.ALL</Kennung>
    </Zeitreihen>
    <Zeitreihen attributeAusStandard="true">
      <Anzeige>true</Anzeige>
      <Kennung>BBFBOPJ.Q.N.DE.W1.S1P.S1.T.A.FA.O.F4.T.EUR._T.N.N.ALL</Kennung>
    </Zeitreihen>
    <Zeitreihen attributeAusStandard="true">
      <Anzeige>true</Anzeige>
      <Kennung>BBFBOPJ.Q.N.DE.W1.S1P.S1.T.A.FA.O.F4.S.EUR._T.N.N.ALL</Kennung>
    </Zeitreihen>
    <Zeitreihen attributeAusStandard="true">
      <Anzeige>true</Anzeige>
      <Kennung>BBFBOPJ.Q.N.DE.W1.S1P.S1.T.A.FA.O.F4.L.EUR._T.N.N.ALL</Kennung>
    </Zeitreihen>
    <Zeitreihen attributeAusStandard="true">
      <Anzeige>true</Anzeige>
      <Kennung>BBFBOPJ.Q.N.DE.W1.S13.S1.T.A.FA.O.F4.T.EUR._T.N.N.ALL</Kennung>
    </Zeitreihen>
    <Zeitreihen attributeAusStandard="true">
      <Anzeige>true</Anzeige>
      <Kennung>BBFBOPJ.Q.N.DE.W1.S13.S1.T.A.FA.O.F4.S.EUR._T.N.N.ALL</Kennung>
    </Zeitreihen>
    <Zeitreihen attributeAusStandard="true">
      <Anzeige>true</Anzeige>
      <Kennung>BBFBOPJ.Q.N.DE.W1.S13.S1.T.A.FA.O.F4.L.EUR._T.N.N.ALL</Kennung>
    </Zeitreihen>
    <Zeitreihen attributeAusStandard="true">
      <Anzeige>true</Anzeige>
      <Kennung>BBFBOPJ.Q.N.DE.W1.S121.S1.T.A.FA.O.F4.T.EUR._T.N.N.ALL</Kennung>
    </Zeitreihen>
    <Zeitreihen attributeAusStandard="true">
      <Anzeige>true</Anzeige>
      <Kennung>BBFBOPJ.Q.N.DE.W1.S1.S1.T.A.FA.O.F2.T.EUR._T.N.N.ALL</Kennung>
    </Zeitreihen>
    <Zeitreihen attributeAusStandard="true">
      <Anzeige>true</Anzeige>
      <Kennung>BBFBOPJ.Q.N.DE.W1.S12T.S1.T.A.FA.O.F2.T.EUR._T.N.N.ALL</Kennung>
    </Zeitreihen>
    <Zeitreihen attributeAusStandard="true">
      <Anzeige>true</Anzeige>
      <Kennung>BBFBOPJ.Q.N.DE.W1.S1P.S1.T.A.FA.O.F2.T.EUR._T.N.N.ALL</Kennung>
    </Zeitreihen>
    <Zeitreihen attributeAusStandard="true">
      <Anzeige>true</Anzeige>
      <Kennung>BBFBOPJ.Q.N.DE.W1.S13.S1.T.A.FA.O.F2.T.EUR._T.N.N.ALL</Kennung>
    </Zeitreihen>
    <Zeitreihen attributeAusStandard="true">
      <Anzeige>true</Anzeige>
      <Kennung>BBFBOPJ.Q.N.DE.W1.S121.S1.T.A.FA.O.F2.T.EUR._T.N.N.ALL</Kennung>
    </Zeitreihen>
    <Zeitreihen attributeAusStandard="true">
      <Anzeige>true</Anzeige>
      <Kennung>BBFBOPJ.Q.N.DE.W1.S1.S1.T.A.FA.O.F81.T.EUR._T._X.N.ALL</Kennung>
    </Zeitreihen>
    <Zeitreihen attributeAusStandard="true">
      <Anzeige>true</Anzeige>
      <Kennung>BBFBOPJ.Q.N.DE.W1.S1.S1.T.A.FA.O.F6._Z.EUR._T._X.N.ALL</Kennung>
    </Zeitreihen>
    <Zeitreihen attributeAusStandard="true">
      <Anzeige>true</Anzeige>
      <Kennung>BBFBOPJ.Q.N.DE.W1.S1.S1.T.A.FA.O.F519._Z.EUR._T.M.N.ALL</Kennung>
    </Zeitreihen>
    <Zeitreihen attributeAusStandard="true">
      <Anzeige>true</Anzeige>
      <Kennung>BBFBOPJ.Q.N.DE.W1.S1.S1.T.A.FA.O.F89.T.EUR._T._X.N.ALL</Kennung>
    </Zeitreihen>
    <Zeitreihen attributeAusStandard="true">
      <Anzeige>true</Anzeige>
      <Kennung>BBFBOPJ.Q.N.DE.W1.S1P.S1.T.A.FA.O.F89.T.EUR._T._X.N.ALL</Kennung>
    </Zeitreihen>
    <Zeitraum>
      <Beobachtungen>1</Beobachtungen>
    </Zeitraum>
  </ZRBereich>
  <ZRBereich geholtfuerupdate="false" updateable="true" anzahlKopfUndFehler="1" name="AW1_M4_T1D2_BBFBJ" aktualisierung="2026-03-18T13:43:37.3024774+01:00" tabelle="M4_T1D (2)" letztezelle="S24" internername="xlsHost_AW1_M4_T1D2_BBFBJ" rangeadresse="='M4_T1D (2)'!$A$20:$S$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BBFBOPJ.Q.N.DE.W1.S1.S1.T.L.FA.O.F._Z.EUR._T._X.N.ALL</Kennung>
    </Zeitreihen>
    <Zeitreihen attributeAusStandard="true">
      <Anzeige>true</Anzeige>
      <Kennung>BBFBOPJ.Q.N.DE.W1.S1.S1.T.L.FA.O.F4.T.EUR._T.N.N.ALL</Kennung>
    </Zeitreihen>
    <Zeitreihen attributeAusStandard="true">
      <Anzeige>true</Anzeige>
      <Kennung>BBFBOPJ.Q.N.DE.W1.S1P.S1.T.L.FA.O.F4.T.EUR._T.N.N.ALL</Kennung>
    </Zeitreihen>
    <Zeitreihen attributeAusStandard="true">
      <Anzeige>true</Anzeige>
      <Kennung>BBFBOPJ.Q.N.DE.W1.S1P.S1.T.L.FA.O.F4.S.EUR._T.N.N.ALL</Kennung>
    </Zeitreihen>
    <Zeitreihen attributeAusStandard="true">
      <Anzeige>true</Anzeige>
      <Kennung>BBFBOPJ.Q.N.DE.W1.S1P.S1.T.L.FA.O.F4.L.EUR._T.N.N.ALL</Kennung>
    </Zeitreihen>
    <Zeitreihen attributeAusStandard="true">
      <Anzeige>true</Anzeige>
      <Kennung>BBFBOPJ.Q.N.DE.W1.S13.S1.T.L.FA.O.F4.T.EUR._T.N.N.ALL</Kennung>
    </Zeitreihen>
    <Zeitreihen attributeAusStandard="true">
      <Anzeige>true</Anzeige>
      <Kennung>BBFBOPJ.Q.N.DE.W1.S13.S1.T.L.FA.O.F4.S.EUR._T.N.N.ALL</Kennung>
    </Zeitreihen>
    <Zeitreihen attributeAusStandard="true">
      <Anzeige>true</Anzeige>
      <Kennung>BBFBOPJ.Q.N.DE.W1.S13.S1.T.L.FA.O.F4.L.EUR._T.N.N.ALL</Kennung>
    </Zeitreihen>
    <Zeitreihen attributeAusStandard="true">
      <Anzeige>true</Anzeige>
      <Kennung>BBFBOPJ.Q.N.DE.W1.S1.S1.T.L.FA.O.F2.T.EUR._T.N.N.ALL</Kennung>
    </Zeitreihen>
    <Zeitreihen attributeAusStandard="true">
      <Anzeige>true</Anzeige>
      <Kennung>BBFBOPJ.Q.N.DE.W1.S12T.S1.T.L.FA.O.F2.T.EUR._T.N.N.ALL</Kennung>
    </Zeitreihen>
    <Zeitreihen attributeAusStandard="true">
      <Anzeige>true</Anzeige>
      <Kennung>BBFBOPJ.Q.N.DE.W1.S12T.S1.T.L.FA.O.F2.S.EUR._T.N.N.ALL</Kennung>
    </Zeitreihen>
    <Zeitreihen attributeAusStandard="true">
      <Anzeige>true</Anzeige>
      <Kennung>BBFBOPJ.Q.N.DE.W1.S12T.S1.T.L.FA.O.F2.L.EUR._T.N.N.ALL</Kennung>
    </Zeitreihen>
    <Zeitreihen attributeAusStandard="true">
      <Anzeige>true</Anzeige>
      <Kennung>BBFBOPJ.Q.N.DE.W1.S121.S1.T.L.FA.O.F2.T.EUR._T.N.N.ALL</Kennung>
    </Zeitreihen>
    <Zeitreihen attributeAusStandard="true">
      <Anzeige>true</Anzeige>
      <Kennung>BBFBOPJ.Q.N.DE.W1.S1.S1.T.L.FA.O.F81.T.EUR._T._X.N.ALL</Kennung>
    </Zeitreihen>
    <Zeitreihen attributeAusStandard="true">
      <Anzeige>true</Anzeige>
      <Kennung>BBFBOPJ.Q.N.DE.W1.S1.S1.T.L.FA.O.F6._Z.EUR._T._X.N.ALL</Kennung>
    </Zeitreihen>
    <Zeitreihen attributeAusStandard="true">
      <Anzeige>true</Anzeige>
      <Kennung>BBFBOPJ.Q.N.DE.W1.S1.S1.T.L.FA.O.F519._Z.EUR._T.M.N.ALL</Kennung>
    </Zeitreihen>
    <Zeitreihen attributeAusStandard="true">
      <Anzeige>true</Anzeige>
      <Kennung>BBFBOPJ.Q.N.DE.W1.S1.S1.T.L.FA.O.F89.T.EUR._T._X.N.ALL</Kennung>
    </Zeitreihen>
    <Zeitreihen attributeAusStandard="true">
      <Anzeige>true</Anzeige>
      <Kennung>BBFBOPJ.Q.N.DE.W1.S12T.S1.T.L.FA.O.F89.T.EUR._T._X.N.ALL</Kennung>
    </Zeitreihen>
    <Zeitraum>
      <Beobachtungen>1</Beobachtungen>
    </Zeitraum>
  </ZRBereich>
  <ZRBereich geholtfuerupdate="false" updateable="true" anzahlKopfUndFehler="1" name="AW1_M4_T1D2_BBFBOPA" aktualisierung="2026-03-18T13:43:37.6154267+01:00" tabelle="M4_T1D (2)" letztezelle="S38" internername="xlsHost_AW1_M4_T1D2_BBFBOPA" rangeadresse="='M4_T1D (2)'!$A$34:$S$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BBFBOPA.Q.N.DE.W1.S1.S1.T.L.FA.O.F._Z.EUR._T._X.N.ALL</Kennung>
    </Zeitreihen>
    <Zeitreihen attributeAusStandard="true">
      <Anzeige>true</Anzeige>
      <Kennung>BBFBOPA.Q.N.DE.W1.S1.S1.T.L.FA.O.F4.T.EUR._T.N.N.ALL</Kennung>
    </Zeitreihen>
    <Zeitreihen attributeAusStandard="true">
      <Anzeige>true</Anzeige>
      <Kennung>BBFBOPA.Q.N.DE.W1.S1P.S1.T.L.FA.O.F4.T.EUR._T.N.N.ALL</Kennung>
    </Zeitreihen>
    <Zeitreihen attributeAusStandard="true">
      <Anzeige>true</Anzeige>
      <Kennung>BBFBOPA.Q.N.DE.W1.S1P.S1.T.L.FA.O.F4.S.EUR._T.N.N.ALL</Kennung>
    </Zeitreihen>
    <Zeitreihen attributeAusStandard="true">
      <Anzeige>true</Anzeige>
      <Kennung>BBFBOPA.Q.N.DE.W1.S1P.S1.T.L.FA.O.F4.L.EUR._T.N.N.ALL</Kennung>
    </Zeitreihen>
    <Zeitreihen attributeAusStandard="true">
      <Anzeige>true</Anzeige>
      <Kennung>BBFBOPA.Q.N.DE.W1.S13.S1.T.L.FA.O.F4.T.EUR._T.N.N.ALL</Kennung>
    </Zeitreihen>
    <Zeitreihen attributeAusStandard="true">
      <Anzeige>true</Anzeige>
      <Kennung>BBFBOPA.Q.N.DE.W1.S13.S1.T.L.FA.O.F4.S.EUR._T.N.N.ALL</Kennung>
    </Zeitreihen>
    <Zeitreihen attributeAusStandard="true">
      <Anzeige>true</Anzeige>
      <Kennung>BBFBOPA.Q.N.DE.W1.S13.S1.T.L.FA.O.F4.L.EUR._T.N.N.ALL</Kennung>
    </Zeitreihen>
    <Zeitreihen attributeAusStandard="true">
      <Anzeige>true</Anzeige>
      <Kennung>BBFBOPA.Q.N.DE.W1.S1.S1.T.L.FA.O.F2.T.EUR._T.N.N.ALL</Kennung>
    </Zeitreihen>
    <Zeitreihen attributeAusStandard="true">
      <Anzeige>true</Anzeige>
      <Kennung>BBFBOPA.Q.N.DE.W1.S12T.S1.T.L.FA.O.F2.T.EUR._T.N.N.ALL</Kennung>
    </Zeitreihen>
    <Zeitreihen attributeAusStandard="true">
      <Anzeige>true</Anzeige>
      <Kennung>BBFBOPA.Q.N.DE.W1.S12T.S1.T.L.FA.O.F2.S.EUR._T.N.N.ALL</Kennung>
    </Zeitreihen>
    <Zeitreihen attributeAusStandard="true">
      <Anzeige>true</Anzeige>
      <Kennung>BBFBOPA.Q.N.DE.W1.S12T.S1.T.L.FA.O.F2.L.EUR._T.N.N.ALL</Kennung>
    </Zeitreihen>
    <Zeitreihen attributeAusStandard="true">
      <Anzeige>true</Anzeige>
      <Kennung>BBFBOPA.Q.N.DE.W1.S121.S1.T.L.FA.O.F2.T.EUR._T.N.N.ALL</Kennung>
    </Zeitreihen>
    <Zeitreihen attributeAusStandard="true">
      <Anzeige>true</Anzeige>
      <Kennung>BBFBOPA.Q.N.DE.W1.S1.S1.T.L.FA.O.F81.T.EUR._T._X.N.ALL</Kennung>
    </Zeitreihen>
    <Zeitreihen attributeAusStandard="true">
      <Anzeige>true</Anzeige>
      <Kennung>BBFBOPA.Q.N.DE.W1.S1.S1.T.L.FA.O.F6._Z.EUR._T._X.N.ALL</Kennung>
    </Zeitreihen>
    <Zeitreihen attributeAusStandard="true">
      <Anzeige>true</Anzeige>
      <Kennung>BBFBOPA.Q.N.DE.W1.S1.S1.T.L.FA.O.F519._Z.EUR._T.M.N.ALL</Kennung>
    </Zeitreihen>
    <Zeitreihen attributeAusStandard="true">
      <Anzeige>true</Anzeige>
      <Kennung>BBFBOPA.Q.N.DE.W1.S1.S1.T.L.FA.O.F89.T.EUR._T._X.N.ALL</Kennung>
    </Zeitreihen>
    <Zeitreihen attributeAusStandard="true">
      <Anzeige>true</Anzeige>
      <Kennung>BBFBOPA.Q.N.DE.W1.S12T.S1.T.L.FA.O.F89.T.EUR._T._X.N.ALL</Kennung>
    </Zeitreihen>
    <Zeitraum>
      <Beobachtungen>1</Beobachtungen>
    </Zeitraum>
  </ZRBereich>
  <ZRBereich geholtfuerupdate="false" updateable="true" anzahlKopfUndFehler="1" name="AW1_M4_T2A_BBFBOPA" aktualisierung="2026-03-18T13:43:37.9581002+01:00" tabelle="M4_T2A" letztezelle="AA37" internername="xlsHost_AW1_M4_T2A_BBFBOPA" rangeadresse="=M4_T2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BBFBOPA.Q.N.DE.W1.S1.S1.T.N.FA._T.F._Z.EUR._T._X.N.ALL</Kennung>
    </Zeitreihen>
    <Zeitreihen attributeAusStandard="true">
      <Anzeige>true</Anzeige>
      <Kennung>BBFBOPA.Q.N.DE.W1.S1.S1.T.A.FA._T.F._Z.EUR._T._X.N.ALL</Kennung>
    </Zeitreihen>
    <Zeitreihen attributeAusStandard="true">
      <Anzeige>true</Anzeige>
      <Kennung>BBFBOPA.Q.N.DE.W1.S12T.S1.T.A.FA._T.F._Z.EUR._T._X.N.ALL</Kennung>
    </Zeitreihen>
    <Zeitreihen attributeAusStandard="true">
      <Anzeige>true</Anzeige>
      <Kennung>BBFBOPA.Q.N.DE.W1.S12T.S1.T.A.FA.D.F._Z.EUR._T._X.N.ALL</Kennung>
    </Zeitreihen>
    <Zeitreihen attributeAusStandard="true">
      <Anzeige>true</Anzeige>
      <Kennung>BBFBOPA.Q.N.DE.W1.S12T.S1.T.A.FA.P.F._Z.EUR._T.M.N.ALL</Kennung>
    </Zeitreihen>
    <Zeitreihen attributeAusStandard="true">
      <Anzeige>true</Anzeige>
      <Kennung>BBFBOPA.Q.N.DE.W1.S12T.S1.T.A.FA.O.F._Z.EUR._T._X.N.ALL</Kennung>
    </Zeitreihen>
    <Zeitreihen attributeAusStandard="true">
      <Anzeige>true</Anzeige>
      <Kennung>BBFBOPA.Q.N.DE.W1.S1P.S1.T.A.FA._T.F._Z.EUR._T._X.N.ALL</Kennung>
    </Zeitreihen>
    <Zeitreihen attributeAusStandard="true">
      <Anzeige>true</Anzeige>
      <Kennung>BBFBOPA.Q.N.DE.W1.S1P.S1.T.A.FA.D.F._Z.EUR._T._X.N.ALL</Kennung>
    </Zeitreihen>
    <Zeitreihen attributeAusStandard="true">
      <Anzeige>true</Anzeige>
      <Kennung>BBFBOPA.Q.N.DE.W1.S1P.S1.T.A.FA.P.F._Z.EUR._T.M.N.ALL</Kennung>
    </Zeitreihen>
    <Zeitreihen attributeAusStandard="true">
      <Anzeige>true</Anzeige>
      <Kennung>BBFBOPA.Q.N.DE.W1.S1P.S1.T.A.FA.O.F._Z.EUR._T._X.N.ALL</Kennung>
    </Zeitreihen>
    <Zeitreihen attributeAusStandard="true">
      <Anzeige>true</Anzeige>
      <Kennung>BBFBOPA.Q.N.DE.W1.S13.S1.T.A.FA._T.F._Z.EUR._T._X.N.ALL</Kennung>
    </Zeitreihen>
    <Zeitreihen attributeAusStandard="true">
      <Anzeige>true</Anzeige>
      <Kennung>BBFBOPA.Q.N.DE.W1.S121.S1.T.A.FA._T.F._Z.EUR._T._X.N.ALL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BBFBOPA.Q.N.DE.W1.S12T.S1.T.L.FA._T.F._Z.EUR._T._X.N.ALL</Kennung>
    </Zeitreihen>
    <Zeitreihen attributeAusStandard="true">
      <Anzeige>true</Anzeige>
      <Kennung>BBFBOPA.Q.N.DE.W1.S12T.S1.T.L.FA.D.F._Z.EUR._T._X.N.ALL</Kennung>
    </Zeitreihen>
    <Zeitreihen attributeAusStandard="true">
      <Anzeige>true</Anzeige>
      <Kennung>BBFBOPA.Q.N.DE.W1.S12T.S1.T.L.FA.P.F._Z.EUR._T.M.N.ALL</Kennung>
    </Zeitreihen>
    <Zeitreihen attributeAusStandard="true">
      <Anzeige>true</Anzeige>
      <Kennung>BBFBOPA.Q.N.DE.W1.S12T.S1.T.L.FA.O.F._Z.EUR._T._X.N.ALL</Kennung>
    </Zeitreihen>
    <Zeitreihen attributeAusStandard="true">
      <Anzeige>true</Anzeige>
      <Kennung>BBFBOPA.Q.N.DE.W1.S1P.S1.T.L.FA._T.F._Z.EUR._T._X.N.ALL</Kennung>
    </Zeitreihen>
    <Zeitreihen attributeAusStandard="true">
      <Anzeige>true</Anzeige>
      <Kennung>BBFBOPA.Q.N.DE.W1.S1P.S1.T.L.FA.D.F._Z.EUR._T._X.N.ALL</Kennung>
    </Zeitreihen>
    <Zeitreihen attributeAusStandard="true">
      <Anzeige>true</Anzeige>
      <Kennung>BBFBOPA.Q.N.DE.W1.S1P.S1.T.L.FA.P.F._Z.EUR._T.M.N.ALL</Kennung>
    </Zeitreihen>
    <Zeitreihen attributeAusStandard="true">
      <Anzeige>true</Anzeige>
      <Kennung>BBFBOPA.Q.N.DE.W1.S1P.S1.T.L.FA.O.F._Z.EUR._T._X.N.ALL</Kennung>
    </Zeitreihen>
    <Zeitreihen attributeAusStandard="true">
      <Anzeige>true</Anzeige>
      <Kennung>BBFBOPA.Q.N.DE.W1.S13.S1.T.L.FA._T.F._Z.EUR._T._X.N.ALL</Kennung>
    </Zeitreihen>
    <Zeitreihen attributeAusStandard="true">
      <Anzeige>true</Anzeige>
      <Kennung>BBFBOPA.Q.N.DE.W1.S13.S1.T.L.FA.P.F._Z.EUR._T.M.N.ALL</Kennung>
    </Zeitreihen>
    <Zeitreihen attributeAusStandard="true">
      <Anzeige>true</Anzeige>
      <Kennung>BBFBOPA.Q.N.DE.W1.S13.S1.T.L.FA.O.F._Z.EUR._T._X.N.ALL</Kennung>
    </Zeitreihen>
    <Zeitreihen attributeAusStandard="true">
      <Anzeige>true</Anzeige>
      <Kennung>BBFBOPA.Q.N.DE.W1.S121.S1.T.L.FA._T.F._Z.EUR._T._X.N.ALL</Kennung>
    </Zeitreihen>
    <Zeitraum>
      <Beobachtungen>1</Beobachtungen>
    </Zeitraum>
  </ZRBereich>
  <ZRBereich geholtfuerupdate="false" updateable="true" anzahlKopfUndFehler="1" name="AW1_M4_T2A_BBFBOPJ" aktualisierung="2026-03-18T13:43:38.2707642+01:00" tabelle="M4_T2A" letztezelle="AA23" internername="xlsHost_AW1_M4_T2A_BBFBOPJ" rangeadresse="=M4_T2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BBFBOPJ.Q.N.DE.W1.S1.S1.T.N.FA._T.F._Z.EUR._T._X.N.ALL</Kennung>
    </Zeitreihen>
    <Zeitreihen attributeAusStandard="true">
      <Anzeige>true</Anzeige>
      <Kennung>BBFBOPJ.Q.N.DE.W1.S1.S1.T.A.FA._T.F._Z.EUR._T._X.N.ALL</Kennung>
    </Zeitreihen>
    <Zeitreihen attributeAusStandard="true">
      <Anzeige>true</Anzeige>
      <Kennung>BBFBOPJ.Q.N.DE.W1.S12T.S1.T.A.FA._T.F._Z.EUR._T._X.N.ALL</Kennung>
    </Zeitreihen>
    <Zeitreihen attributeAusStandard="true">
      <Anzeige>true</Anzeige>
      <Kennung>BBFBOPJ.Q.N.DE.W1.S12T.S1.T.A.FA.D.F._Z.EUR._T._X.N.ALL</Kennung>
    </Zeitreihen>
    <Zeitreihen attributeAusStandard="true">
      <Anzeige>true</Anzeige>
      <Kennung>BBFBOPJ.Q.N.DE.W1.S12T.S1.T.A.FA.P.F._Z.EUR._T.M.N.ALL</Kennung>
    </Zeitreihen>
    <Zeitreihen attributeAusStandard="true">
      <Anzeige>true</Anzeige>
      <Kennung>BBFBOPJ.Q.N.DE.W1.S12T.S1.T.A.FA.O.F._Z.EUR._T._X.N.ALL</Kennung>
    </Zeitreihen>
    <Zeitreihen attributeAusStandard="true">
      <Anzeige>true</Anzeige>
      <Kennung>BBFBOPJ.Q.N.DE.W1.S1P.S1.T.A.FA._T.F._Z.EUR._T._X.N.ALL</Kennung>
    </Zeitreihen>
    <Zeitreihen attributeAusStandard="true">
      <Anzeige>true</Anzeige>
      <Kennung>BBFBOPJ.Q.N.DE.W1.S1P.S1.T.A.FA.D.F._Z.EUR._T._X.N.ALL</Kennung>
    </Zeitreihen>
    <Zeitreihen attributeAusStandard="true">
      <Anzeige>true</Anzeige>
      <Kennung>BBFBOPJ.Q.N.DE.W1.S1P.S1.T.A.FA.P.F._Z.EUR._T.M.N.ALL</Kennung>
    </Zeitreihen>
    <Zeitreihen attributeAusStandard="true">
      <Anzeige>true</Anzeige>
      <Kennung>BBFBOPJ.Q.N.DE.W1.S1P.S1.T.A.FA.O.F._Z.EUR._T._X.N.ALL</Kennung>
    </Zeitreihen>
    <Zeitreihen attributeAusStandard="true">
      <Anzeige>true</Anzeige>
      <Kennung>BBFBOPJ.Q.N.DE.W1.S13.S1.T.A.FA._T.F._Z.EUR._T._X.N.ALL</Kennung>
    </Zeitreihen>
    <Zeitreihen attributeAusStandard="true">
      <Anzeige>true</Anzeige>
      <Kennung>BBFBOPJ.Q.N.DE.W1.S121.S1.T.A.FA._T.F._Z.EUR._T._X.N.ALL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BBFBOPJ.Q.N.DE.W1.S12T.S1.T.L.FA._T.F._Z.EUR._T._X.N.ALL</Kennung>
    </Zeitreihen>
    <Zeitreihen attributeAusStandard="true">
      <Anzeige>true</Anzeige>
      <Kennung>BBFBOPJ.Q.N.DE.W1.S12T.S1.T.L.FA.D.F._Z.EUR._T._X.N.ALL</Kennung>
    </Zeitreihen>
    <Zeitreihen attributeAusStandard="true">
      <Anzeige>true</Anzeige>
      <Kennung>BBFBOPJ.Q.N.DE.W1.S12T.S1.T.L.FA.P.F._Z.EUR._T.M.N.ALL</Kennung>
    </Zeitreihen>
    <Zeitreihen attributeAusStandard="true">
      <Anzeige>true</Anzeige>
      <Kennung>BBFBOPJ.Q.N.DE.W1.S12T.S1.T.L.FA.O.F._Z.EUR._T._X.N.ALL</Kennung>
    </Zeitreihen>
    <Zeitreihen attributeAusStandard="true">
      <Anzeige>true</Anzeige>
      <Kennung>BBFBOPJ.Q.N.DE.W1.S1P.S1.T.L.FA._T.F._Z.EUR._T._X.N.ALL</Kennung>
    </Zeitreihen>
    <Zeitreihen attributeAusStandard="true">
      <Anzeige>true</Anzeige>
      <Kennung>BBFBOPJ.Q.N.DE.W1.S1P.S1.T.L.FA.D.F._Z.EUR._T._X.N.ALL</Kennung>
    </Zeitreihen>
    <Zeitreihen attributeAusStandard="true">
      <Anzeige>true</Anzeige>
      <Kennung>BBFBOPJ.Q.N.DE.W1.S1P.S1.T.L.FA.P.F._Z.EUR._T.M.N.ALL</Kennung>
    </Zeitreihen>
    <Zeitreihen attributeAusStandard="true">
      <Anzeige>true</Anzeige>
      <Kennung>BBFBOPJ.Q.N.DE.W1.S1P.S1.T.L.FA.O.F._Z.EUR._T._X.N.ALL</Kennung>
    </Zeitreihen>
    <Zeitreihen attributeAusStandard="true">
      <Anzeige>true</Anzeige>
      <Kennung>BBFBOPJ.Q.N.DE.W1.S13.S1.T.L.FA._T.F._Z.EUR._T._X.N.ALL</Kennung>
    </Zeitreihen>
    <Zeitreihen attributeAusStandard="true">
      <Anzeige>true</Anzeige>
      <Kennung>BBFBOPJ.Q.N.DE.W1.S13.S1.T.L.FA.P.F._Z.EUR._T.M.N.ALL</Kennung>
    </Zeitreihen>
    <Zeitreihen attributeAusStandard="true">
      <Anzeige>true</Anzeige>
      <Kennung>BBFBOPJ.Q.N.DE.W1.S13.S1.T.L.FA.O.F._Z.EUR._T._X.N.ALL</Kennung>
    </Zeitreihen>
    <Zeitreihen attributeAusStandard="true">
      <Anzeige>true</Anzeige>
      <Kennung>BBFBOPJ.Q.N.DE.W1.S121.S1.T.L.FA._T.F._Z.EUR._T._X.N.ALL</Kennung>
    </Zeitreihen>
    <Zeitraum>
      <Beobachtungen>1</Beobachtungen>
    </Zeitraum>
  </ZRBereich>
</ZIS-XLSHost4>
</file>

<file path=customXml/itemProps1.xml><?xml version="1.0" encoding="utf-8"?>
<ds:datastoreItem xmlns:ds="http://schemas.openxmlformats.org/officeDocument/2006/customXml" ds:itemID="{47790BBA-F9CE-4633-9C50-5167ABE345E2}">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65</vt:i4>
      </vt:variant>
    </vt:vector>
  </HeadingPairs>
  <TitlesOfParts>
    <vt:vector size="81" baseType="lpstr">
      <vt:lpstr>M1_T1A</vt:lpstr>
      <vt:lpstr>M2_T2A</vt:lpstr>
      <vt:lpstr>M2_T3A (1)</vt:lpstr>
      <vt:lpstr>M2_T3A (2)</vt:lpstr>
      <vt:lpstr>M2_T3B</vt:lpstr>
      <vt:lpstr>M2_T4A</vt:lpstr>
      <vt:lpstr>M2_T4B</vt:lpstr>
      <vt:lpstr>M2_T5A</vt:lpstr>
      <vt:lpstr>M3_T1A</vt:lpstr>
      <vt:lpstr>M4_T1A</vt:lpstr>
      <vt:lpstr>M4_T1B</vt:lpstr>
      <vt:lpstr>M4_T1C (1)</vt:lpstr>
      <vt:lpstr>M4_T1C (2)</vt:lpstr>
      <vt:lpstr>M4_T1D (1)</vt:lpstr>
      <vt:lpstr>M4_T1D (2)</vt:lpstr>
      <vt:lpstr>M4_T2A</vt:lpstr>
      <vt:lpstr>M1_T1A!Druckbereich</vt:lpstr>
      <vt:lpstr>M2_T2A!Druckbereich</vt:lpstr>
      <vt:lpstr>'M2_T3A (1)'!Druckbereich</vt:lpstr>
      <vt:lpstr>'M2_T3A (2)'!Druckbereich</vt:lpstr>
      <vt:lpstr>M2_T3B!Druckbereich</vt:lpstr>
      <vt:lpstr>M2_T4A!Druckbereich</vt:lpstr>
      <vt:lpstr>M2_T4B!Druckbereich</vt:lpstr>
      <vt:lpstr>M2_T5A!Druckbereich</vt:lpstr>
      <vt:lpstr>M3_T1A!Druckbereich</vt:lpstr>
      <vt:lpstr>M4_T1A!Druckbereich</vt:lpstr>
      <vt:lpstr>M4_T1B!Druckbereich</vt:lpstr>
      <vt:lpstr>'M4_T1C (1)'!Druckbereich</vt:lpstr>
      <vt:lpstr>'M4_T1C (2)'!Druckbereich</vt:lpstr>
      <vt:lpstr>'M4_T1D (1)'!Druckbereich</vt:lpstr>
      <vt:lpstr>'M4_T1D (2)'!Druckbereich</vt:lpstr>
      <vt:lpstr>M4_T2A!Druckbereich</vt:lpstr>
      <vt:lpstr>M1_T1A!Print_Area</vt:lpstr>
      <vt:lpstr>M2_T2A!Print_Area</vt:lpstr>
      <vt:lpstr>'M2_T3A (1)'!Print_Area</vt:lpstr>
      <vt:lpstr>'M2_T3A (2)'!Print_Area</vt:lpstr>
      <vt:lpstr>M2_T3B!Print_Area</vt:lpstr>
      <vt:lpstr>M2_T4A!Print_Area</vt:lpstr>
      <vt:lpstr>M2_T4B!Print_Area</vt:lpstr>
      <vt:lpstr>M2_T5A!Print_Area</vt:lpstr>
      <vt:lpstr>M3_T1A!Print_Area</vt:lpstr>
      <vt:lpstr>M4_T1A!Print_Area</vt:lpstr>
      <vt:lpstr>M4_T1B!Print_Area</vt:lpstr>
      <vt:lpstr>'M4_T1C (1)'!Print_Area</vt:lpstr>
      <vt:lpstr>'M4_T1C (2)'!Print_Area</vt:lpstr>
      <vt:lpstr>'M4_T1D (1)'!Print_Area</vt:lpstr>
      <vt:lpstr>'M4_T1D (2)'!Print_Area</vt:lpstr>
      <vt:lpstr>M4_T2A!Print_Area</vt:lpstr>
      <vt:lpstr>M2_T3B!Print_Titles</vt:lpstr>
      <vt:lpstr>xlsHost_AW1_M1_T1A_BBFBOPA</vt:lpstr>
      <vt:lpstr>xlsHost_AW1_M1_T1A_BBFBOPJ</vt:lpstr>
      <vt:lpstr>xlsHost_AW1_M2_T2A_BBFBOPA</vt:lpstr>
      <vt:lpstr>xlsHost_AW1_M2_T2A_BBFBOPJ</vt:lpstr>
      <vt:lpstr>xlsHost_AW1_M2_T3A1_BBFBOPA</vt:lpstr>
      <vt:lpstr>xlsHost_AW1_M2_T3A1_BBFBOPJ</vt:lpstr>
      <vt:lpstr>xlsHost_AW1_M2_T3A2_BBFBOPA</vt:lpstr>
      <vt:lpstr>xlsHost_AW1_M2_T3A2_BBFBOPJ</vt:lpstr>
      <vt:lpstr>xlsHost_AW1_M2_T3B_BBFBOPA</vt:lpstr>
      <vt:lpstr>xlsHost_AW1_M2_T3B_BBFBOPJ</vt:lpstr>
      <vt:lpstr>xlsHost_AW1_M2_T4A_BBFBOPA</vt:lpstr>
      <vt:lpstr>xlsHost_AW1_M2_T4A_BBFBOPJ</vt:lpstr>
      <vt:lpstr>xlsHost_AW1_M2_T4B_BBFBOPA</vt:lpstr>
      <vt:lpstr>xlsHost_AW1_M2_T4B_BBFBOPJ</vt:lpstr>
      <vt:lpstr>xlsHost_AW1_M2_T5A_BBFBOPA</vt:lpstr>
      <vt:lpstr>xlsHost_AW1_M2_T5A_BBFBOPJ</vt:lpstr>
      <vt:lpstr>xlsHost_AW1_M3_T1A_BBFBOPA</vt:lpstr>
      <vt:lpstr>xlsHost_AW1_M3_T1A_BBFBOPJ</vt:lpstr>
      <vt:lpstr>xlsHost_AW1_M4_T1A_BBFBOPA</vt:lpstr>
      <vt:lpstr>xlsHost_AW1_M4_T1A_BBFBOPJ</vt:lpstr>
      <vt:lpstr>xlsHost_AW1_M4_T1B_BBFBOPA</vt:lpstr>
      <vt:lpstr>xlsHost_AW1_M4_T1B_BBFBOPJ</vt:lpstr>
      <vt:lpstr>xlsHost_AW1_M4_T1C1_BBFBOPA</vt:lpstr>
      <vt:lpstr>xlsHost_AW1_M4_T1C1_BBFBOPJ</vt:lpstr>
      <vt:lpstr>xlsHost_AW1_M4_T1C2_BBFBOPA</vt:lpstr>
      <vt:lpstr>xlsHost_AW1_M4_T1C2_BBFBOPJ</vt:lpstr>
      <vt:lpstr>xlsHost_AW1_M4_T1D1_BBFBOPA</vt:lpstr>
      <vt:lpstr>xlsHost_AW1_M4_T1D1_BBFBOPJ</vt:lpstr>
      <vt:lpstr>xlsHost_AW1_M4_T1D2_BBFBJ</vt:lpstr>
      <vt:lpstr>xlsHost_AW1_M4_T1D2_BBFBOPA</vt:lpstr>
      <vt:lpstr>xlsHost_AW1_M4_T2A_BBFBOPA</vt:lpstr>
      <vt:lpstr>xlsHost_AW1_M4_T2A_BBFBOPJ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2026-03-18T12:44:34Z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2019-03_BH3_Jahreskorrekturen_DE_W1_neu.xlsx</vt:lpwstr>
  </property>
</Properties>
</file>