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showInkAnnotation="0" codeName="DieseArbeitsmappe" defaultThemeVersion="124226"/>
  <bookViews>
    <workbookView xWindow="-15" yWindow="-15" windowWidth="8085" windowHeight="6285" tabRatio="890"/>
  </bookViews>
  <sheets>
    <sheet name="M1_T1A" sheetId="9" r:id="rId1"/>
    <sheet name="M2_T2A" sheetId="13" r:id="rId2"/>
    <sheet name="M2_T3A (1)" sheetId="33" r:id="rId3"/>
    <sheet name="M2_T3A (2)" sheetId="38" r:id="rId4"/>
    <sheet name="M2_T3B" sheetId="20" r:id="rId5"/>
    <sheet name="M2_T4A" sheetId="15" r:id="rId6"/>
    <sheet name="M2_T4B" sheetId="23" r:id="rId7"/>
    <sheet name="M2_T5A" sheetId="16" r:id="rId8"/>
    <sheet name="M3_T1A" sheetId="17" r:id="rId9"/>
    <sheet name="M4_T1A" sheetId="19" r:id="rId10"/>
    <sheet name="M4_T1B" sheetId="26" r:id="rId11"/>
    <sheet name="M4_T1C (1)" sheetId="27" r:id="rId12"/>
    <sheet name="M4_T1C (2)" sheetId="39" r:id="rId13"/>
    <sheet name="M4_T1D (1)" sheetId="28" r:id="rId14"/>
    <sheet name="M4_T1D (2)" sheetId="40" r:id="rId15"/>
    <sheet name="M4_T2A" sheetId="29" r:id="rId16"/>
  </sheets>
  <definedNames>
    <definedName name="_xlnm.Print_Area" localSheetId="0">M1_T1A!$A$1:$AA$39</definedName>
    <definedName name="_xlnm.Print_Area" localSheetId="1">M2_T2A!$A$1:$AC$41</definedName>
    <definedName name="_xlnm.Print_Area" localSheetId="2">'M2_T3A (1)'!$A$1:$AC$40</definedName>
    <definedName name="_xlnm.Print_Area" localSheetId="3">'M2_T3A (2)'!$A$1:$AB$40</definedName>
    <definedName name="_xlnm.Print_Area" localSheetId="4">M2_T3B!$A$1:$W$40</definedName>
    <definedName name="_xlnm.Print_Area" localSheetId="5">M2_T4A!$A$1:$AB$40</definedName>
    <definedName name="_xlnm.Print_Area" localSheetId="6">M2_T4B!$A$1:$X$40</definedName>
    <definedName name="_xlnm.Print_Area" localSheetId="7">M2_T5A!$A$1:$Q$40</definedName>
    <definedName name="_xlnm.Print_Area" localSheetId="8">M3_T1A!$A$1:$K$40</definedName>
    <definedName name="_xlnm.Print_Area" localSheetId="9">M4_T1A!$A$1:$M$37</definedName>
    <definedName name="_xlnm.Print_Area" localSheetId="10">M4_T1B!$A$1:$AD$40</definedName>
    <definedName name="_xlnm.Print_Area" localSheetId="11">'M4_T1C (1)'!$A$1:$AA$40</definedName>
    <definedName name="_xlnm.Print_Area" localSheetId="12">'M4_T1C (2)'!$A$1:$AC$38</definedName>
    <definedName name="_xlnm.Print_Area" localSheetId="13">'M4_T1D (1)'!$A$1:$Y$40</definedName>
    <definedName name="_xlnm.Print_Area" localSheetId="14">'M4_T1D (2)'!$A$1:$T$41</definedName>
    <definedName name="_xlnm.Print_Area" localSheetId="15">M4_T2A!$A$1:$AB$40</definedName>
    <definedName name="Print_Area" localSheetId="0">M1_T1A!$A$1:$N$38</definedName>
    <definedName name="Print_Area" localSheetId="1">M2_T2A!$A$1:$R$41</definedName>
    <definedName name="Print_Area" localSheetId="2">'M2_T3A (1)'!$A$1:$O$39</definedName>
    <definedName name="Print_Area" localSheetId="3">'M2_T3A (2)'!$A$1:$O$39</definedName>
    <definedName name="Print_Area" localSheetId="4">M2_T3B!$A$1:$K$39</definedName>
    <definedName name="Print_Area" localSheetId="5">M2_T4A!$A$1:$O$39</definedName>
    <definedName name="Print_Area" localSheetId="6">M2_T4B!$A$1:$M$39</definedName>
    <definedName name="Print_Area" localSheetId="7">M2_T5A!$A$1:$I$39</definedName>
    <definedName name="Print_Area" localSheetId="8">M3_T1A!$A$1:$J$24</definedName>
    <definedName name="Print_Area" localSheetId="9">M4_T1A!$A$1:$G$36</definedName>
    <definedName name="Print_Area" localSheetId="10">M4_T1B!$A$1:$O$39</definedName>
    <definedName name="Print_Area" localSheetId="11">'M4_T1C (1)'!$A$1:$R$39</definedName>
    <definedName name="Print_Area" localSheetId="12">'M4_T1C (2)'!$A$1:$X$37</definedName>
    <definedName name="Print_Area" localSheetId="13">'M4_T1D (1)'!$A$1:$O$39</definedName>
    <definedName name="Print_Area" localSheetId="14">'M4_T1D (2)'!$A$1:$O$40</definedName>
    <definedName name="Print_Area" localSheetId="15">M4_T2A!$A$1:$N$39</definedName>
    <definedName name="Print_Titles" localSheetId="2">'M2_T3A (1)'!#REF!</definedName>
    <definedName name="Print_Titles" localSheetId="3">'M2_T3A (2)'!#REF!</definedName>
    <definedName name="Print_Titles" localSheetId="4">M2_T3B!$1:$7</definedName>
    <definedName name="Print_Titles" localSheetId="11">'M4_T1C (1)'!#REF!</definedName>
    <definedName name="Print_Titles" localSheetId="12">'M4_T1C (2)'!#REF!</definedName>
    <definedName name="Print_Titles" localSheetId="13">'M4_T1D (1)'!#REF!</definedName>
    <definedName name="Print_Titles" localSheetId="14">'M4_T1D (2)'!#REF!</definedName>
    <definedName name="xlsHost_AW1_M1_T1A_BBFBOPA">M1_T1A!$A$32:$Z$36</definedName>
    <definedName name="xlsHost_AW1_M1_T1A_BBFBOPJ">M1_T1A!$A$18:$Z$22</definedName>
    <definedName name="xlsHost_AW1_M2_T2A_BBFBOPA">M2_T2A!$A$35:$AB$39</definedName>
    <definedName name="xlsHost_AW1_M2_T2A_BBFBOPJ">M2_T2A!$A$21:$AB$25</definedName>
    <definedName name="xlsHost_AW1_M2_T3A1_BBFBOPA">'M2_T3A (1)'!$A$33:$AB$37</definedName>
    <definedName name="xlsHost_AW1_M2_T3A1_BBFBOPJ">'M2_T3A (1)'!$A$19:$AB$23</definedName>
    <definedName name="xlsHost_AW1_M2_T3A2_BBFBOPA">'M2_T3A (2)'!$A$33:$AA$37</definedName>
    <definedName name="xlsHost_AW1_M2_T3A2_BBFBOPJ">'M2_T3A (2)'!$A$19:$AA$23</definedName>
    <definedName name="xlsHost_AW1_M2_T3B_BBFBOPA">M2_T3B!$A$33:$V$37</definedName>
    <definedName name="xlsHost_AW1_M2_T3B_BBFBOPJ">M2_T3B!$A$19:$V$23</definedName>
    <definedName name="xlsHost_AW1_M2_T4A_BBFBOPA">M2_T4A!$A$33:$AA$37</definedName>
    <definedName name="xlsHost_AW1_M2_T4A_BBFBOPJ">M2_T4A!$A$19:$AA$23</definedName>
    <definedName name="xlsHost_AW1_M2_T4B_BBFBOPA">M2_T4B!$A$33:$W$37</definedName>
    <definedName name="xlsHost_AW1_M2_T4B_BBFBOPJ">M2_T4B!$A$19:$W$23</definedName>
    <definedName name="xlsHost_AW1_M2_T5A_BBFBOPA">M2_T5A!$A$33:$P$37</definedName>
    <definedName name="xlsHost_AW1_M2_T5A_BBFBOPJ">M2_T5A!$A$19:$P$23</definedName>
    <definedName name="xlsHost_AW1_M3_T1A_BBFBOPA">M3_T1A!$A$34:$J$38</definedName>
    <definedName name="xlsHost_AW1_M3_T1A_BBFBOPJ">M3_T1A!$A$20:$J$24</definedName>
    <definedName name="xlsHost_AW1_M4_T1A_BBFBOPA">M4_T1A!$A$30:$L$34</definedName>
    <definedName name="xlsHost_AW1_M4_T1A_BBFBOPJ">M4_T1A!$A$16:$L$20</definedName>
    <definedName name="xlsHost_AW1_M4_T1B_BBFBOPA">M4_T1B!$A$33:$AC$37</definedName>
    <definedName name="xlsHost_AW1_M4_T1B_BBFBOPJ">M4_T1B!$A$19:$AC$23</definedName>
    <definedName name="xlsHost_AW1_M4_T1C1_BBFBOPA">'M4_T1C (1)'!$A$33:$Z$37</definedName>
    <definedName name="xlsHost_AW1_M4_T1C1_BBFBOPJ">'M4_T1C (1)'!$A$19:$Z$23</definedName>
    <definedName name="xlsHost_AW1_M4_T1C2_BBFBOPA">'M4_T1C (2)'!$A$31:$AB$35</definedName>
    <definedName name="xlsHost_AW1_M4_T1C2_BBFBOPJ">'M4_T1C (2)'!$A$17:$AB$21</definedName>
    <definedName name="xlsHost_AW1_M4_T1D1_BBFBOPA">'M4_T1D (1)'!$A$33:$X$37</definedName>
    <definedName name="xlsHost_AW1_M4_T1D1_BBFBOPJ">'M4_T1D (1)'!$A$19:$X$23</definedName>
    <definedName name="xlsHost_AW1_M4_T1D2_BBFBJ">'M4_T1D (2)'!$A$20:$S$24</definedName>
    <definedName name="xlsHost_AW1_M4_T1D2_BBFBOPA">'M4_T1D (2)'!$A$34:$S$38</definedName>
    <definedName name="xlsHost_AW1_M4_T2A_BBFBOPA">M4_T2A!$A$33:$AA$37</definedName>
    <definedName name="xlsHost_AW1_M4_T2A_BBFBOPJ">M4_T2A!$A$19:$AA$23</definedName>
  </definedNames>
  <calcPr calcId="162913" concurrentManualCount="8"/>
</workbook>
</file>

<file path=xl/calcChain.xml><?xml version="1.0" encoding="utf-8"?>
<calcChain xmlns="http://schemas.openxmlformats.org/spreadsheetml/2006/main">
  <c r="C27" i="29" l="1"/>
  <c r="D27" i="29"/>
  <c r="E27" i="29"/>
  <c r="F27" i="29"/>
  <c r="G27" i="29"/>
  <c r="H27" i="29"/>
  <c r="I27" i="29"/>
  <c r="J27" i="29"/>
  <c r="K27" i="29"/>
  <c r="L27" i="29"/>
  <c r="M27" i="29"/>
  <c r="N27" i="29"/>
  <c r="O27" i="29"/>
  <c r="P27" i="29"/>
  <c r="Q27" i="29"/>
  <c r="R27" i="29"/>
  <c r="S27" i="29"/>
  <c r="T27" i="29"/>
  <c r="U27" i="29"/>
  <c r="V27" i="29"/>
  <c r="W27" i="29"/>
  <c r="X27" i="29"/>
  <c r="Y27" i="29"/>
  <c r="Z27" i="29"/>
  <c r="AA27" i="29"/>
  <c r="C28" i="29"/>
  <c r="D28" i="29"/>
  <c r="E28" i="29"/>
  <c r="F28" i="29"/>
  <c r="G28" i="29"/>
  <c r="H28" i="29"/>
  <c r="I28" i="29"/>
  <c r="J28" i="29"/>
  <c r="K28" i="29"/>
  <c r="L28" i="29"/>
  <c r="M28" i="29"/>
  <c r="N28" i="29"/>
  <c r="O28" i="29"/>
  <c r="P28" i="29"/>
  <c r="Q28" i="29"/>
  <c r="R28" i="29"/>
  <c r="S28" i="29"/>
  <c r="T28" i="29"/>
  <c r="U28" i="29"/>
  <c r="V28" i="29"/>
  <c r="W28" i="29"/>
  <c r="X28" i="29"/>
  <c r="Y28" i="29"/>
  <c r="Z28" i="29"/>
  <c r="AA28" i="29"/>
  <c r="C29" i="29"/>
  <c r="D29" i="29"/>
  <c r="E29" i="29"/>
  <c r="F29" i="29"/>
  <c r="G29" i="29"/>
  <c r="H29" i="29"/>
  <c r="I29" i="29"/>
  <c r="J29" i="29"/>
  <c r="K29" i="29"/>
  <c r="L29" i="29"/>
  <c r="M29" i="29"/>
  <c r="N29" i="29"/>
  <c r="O29" i="29"/>
  <c r="P29" i="29"/>
  <c r="Q29" i="29"/>
  <c r="R29" i="29"/>
  <c r="S29" i="29"/>
  <c r="T29" i="29"/>
  <c r="U29" i="29"/>
  <c r="V29" i="29"/>
  <c r="W29" i="29"/>
  <c r="X29" i="29"/>
  <c r="Y29" i="29"/>
  <c r="Z29" i="29"/>
  <c r="AA29" i="29"/>
  <c r="C30" i="29"/>
  <c r="D30" i="29"/>
  <c r="E30" i="29"/>
  <c r="F30" i="29"/>
  <c r="G30" i="29"/>
  <c r="H30" i="29"/>
  <c r="I30" i="29"/>
  <c r="J30" i="29"/>
  <c r="K30" i="29"/>
  <c r="L30" i="29"/>
  <c r="M30" i="29"/>
  <c r="N30" i="29"/>
  <c r="O30" i="29"/>
  <c r="P30" i="29"/>
  <c r="Q30" i="29"/>
  <c r="R30" i="29"/>
  <c r="S30" i="29"/>
  <c r="T30" i="29"/>
  <c r="U30" i="29"/>
  <c r="V30" i="29"/>
  <c r="W30" i="29"/>
  <c r="X30" i="29"/>
  <c r="Y30" i="29"/>
  <c r="Z30" i="29"/>
  <c r="AA30" i="29"/>
  <c r="B28" i="29"/>
  <c r="B29" i="29"/>
  <c r="B30" i="29"/>
  <c r="B27" i="29"/>
  <c r="C28" i="40"/>
  <c r="D28" i="40"/>
  <c r="E28" i="40"/>
  <c r="F28" i="40"/>
  <c r="G28" i="40"/>
  <c r="H28" i="40"/>
  <c r="I28" i="40"/>
  <c r="J28" i="40"/>
  <c r="K28" i="40"/>
  <c r="L28" i="40"/>
  <c r="M28" i="40"/>
  <c r="N28" i="40"/>
  <c r="O28" i="40"/>
  <c r="P28" i="40"/>
  <c r="Q28" i="40"/>
  <c r="R28" i="40"/>
  <c r="S28" i="40"/>
  <c r="C29" i="40"/>
  <c r="D29" i="40"/>
  <c r="E29" i="40"/>
  <c r="F29" i="40"/>
  <c r="G29" i="40"/>
  <c r="H29" i="40"/>
  <c r="I29" i="40"/>
  <c r="J29" i="40"/>
  <c r="K29" i="40"/>
  <c r="L29" i="40"/>
  <c r="M29" i="40"/>
  <c r="N29" i="40"/>
  <c r="O29" i="40"/>
  <c r="P29" i="40"/>
  <c r="Q29" i="40"/>
  <c r="R29" i="40"/>
  <c r="S29" i="40"/>
  <c r="C30" i="40"/>
  <c r="D30" i="40"/>
  <c r="E30" i="40"/>
  <c r="F30" i="40"/>
  <c r="G30" i="40"/>
  <c r="H30" i="40"/>
  <c r="I30" i="40"/>
  <c r="J30" i="40"/>
  <c r="K30" i="40"/>
  <c r="L30" i="40"/>
  <c r="M30" i="40"/>
  <c r="N30" i="40"/>
  <c r="O30" i="40"/>
  <c r="P30" i="40"/>
  <c r="Q30" i="40"/>
  <c r="R30" i="40"/>
  <c r="S30" i="40"/>
  <c r="C31" i="40"/>
  <c r="D31" i="40"/>
  <c r="E31" i="40"/>
  <c r="F31" i="40"/>
  <c r="G31" i="40"/>
  <c r="H31" i="40"/>
  <c r="I31" i="40"/>
  <c r="J31" i="40"/>
  <c r="K31" i="40"/>
  <c r="L31" i="40"/>
  <c r="M31" i="40"/>
  <c r="N31" i="40"/>
  <c r="O31" i="40"/>
  <c r="P31" i="40"/>
  <c r="Q31" i="40"/>
  <c r="R31" i="40"/>
  <c r="S31" i="40"/>
  <c r="B29" i="40"/>
  <c r="B30" i="40"/>
  <c r="B31" i="40"/>
  <c r="B28" i="40"/>
  <c r="C27" i="28"/>
  <c r="D27" i="28"/>
  <c r="E27" i="28"/>
  <c r="F27" i="28"/>
  <c r="G27" i="28"/>
  <c r="H27" i="28"/>
  <c r="I27" i="28"/>
  <c r="J27" i="28"/>
  <c r="K27" i="28"/>
  <c r="L27" i="28"/>
  <c r="M27" i="28"/>
  <c r="N27" i="28"/>
  <c r="O27" i="28"/>
  <c r="P27" i="28"/>
  <c r="Q27" i="28"/>
  <c r="R27" i="28"/>
  <c r="S27" i="28"/>
  <c r="T27" i="28"/>
  <c r="U27" i="28"/>
  <c r="V27" i="28"/>
  <c r="W27" i="28"/>
  <c r="X27" i="28"/>
  <c r="C28" i="28"/>
  <c r="D28" i="28"/>
  <c r="E28" i="28"/>
  <c r="F28" i="28"/>
  <c r="G28" i="28"/>
  <c r="H28" i="28"/>
  <c r="I28" i="28"/>
  <c r="J28" i="28"/>
  <c r="K28" i="28"/>
  <c r="L28" i="28"/>
  <c r="M28" i="28"/>
  <c r="N28" i="28"/>
  <c r="O28" i="28"/>
  <c r="P28" i="28"/>
  <c r="Q28" i="28"/>
  <c r="R28" i="28"/>
  <c r="S28" i="28"/>
  <c r="T28" i="28"/>
  <c r="U28" i="28"/>
  <c r="V28" i="28"/>
  <c r="W28" i="28"/>
  <c r="X28" i="28"/>
  <c r="C29" i="28"/>
  <c r="D29" i="28"/>
  <c r="E29" i="28"/>
  <c r="F29" i="28"/>
  <c r="G29" i="28"/>
  <c r="H29" i="28"/>
  <c r="I29" i="28"/>
  <c r="J29" i="28"/>
  <c r="K29" i="28"/>
  <c r="L29" i="28"/>
  <c r="M29" i="28"/>
  <c r="N29" i="28"/>
  <c r="O29" i="28"/>
  <c r="P29" i="28"/>
  <c r="Q29" i="28"/>
  <c r="R29" i="28"/>
  <c r="S29" i="28"/>
  <c r="T29" i="28"/>
  <c r="U29" i="28"/>
  <c r="V29" i="28"/>
  <c r="W29" i="28"/>
  <c r="X29" i="28"/>
  <c r="C30" i="28"/>
  <c r="D30" i="28"/>
  <c r="E30" i="28"/>
  <c r="F30" i="28"/>
  <c r="G30" i="28"/>
  <c r="H30" i="28"/>
  <c r="I30" i="28"/>
  <c r="J30" i="28"/>
  <c r="K30" i="28"/>
  <c r="L30" i="28"/>
  <c r="M30" i="28"/>
  <c r="N30" i="28"/>
  <c r="O30" i="28"/>
  <c r="P30" i="28"/>
  <c r="Q30" i="28"/>
  <c r="R30" i="28"/>
  <c r="S30" i="28"/>
  <c r="T30" i="28"/>
  <c r="U30" i="28"/>
  <c r="V30" i="28"/>
  <c r="W30" i="28"/>
  <c r="X30" i="28"/>
  <c r="B28" i="28"/>
  <c r="B29" i="28"/>
  <c r="B30" i="28"/>
  <c r="B27" i="28"/>
  <c r="C25" i="39"/>
  <c r="D25" i="39"/>
  <c r="E25" i="39"/>
  <c r="F25" i="39"/>
  <c r="G25" i="39"/>
  <c r="H25" i="39"/>
  <c r="I25" i="39"/>
  <c r="J25" i="39"/>
  <c r="K25" i="39"/>
  <c r="L25" i="39"/>
  <c r="M25" i="39"/>
  <c r="N25" i="39"/>
  <c r="O25" i="39"/>
  <c r="P25" i="39"/>
  <c r="Q25" i="39"/>
  <c r="R25" i="39"/>
  <c r="S25" i="39"/>
  <c r="T25" i="39"/>
  <c r="U25" i="39"/>
  <c r="V25" i="39"/>
  <c r="W25" i="39"/>
  <c r="X25" i="39"/>
  <c r="Y25" i="39"/>
  <c r="Z25" i="39"/>
  <c r="AA25" i="39"/>
  <c r="AB25" i="39"/>
  <c r="C26" i="39"/>
  <c r="D26" i="39"/>
  <c r="E26" i="39"/>
  <c r="F26" i="39"/>
  <c r="G26" i="39"/>
  <c r="H26" i="39"/>
  <c r="I26" i="39"/>
  <c r="J26" i="39"/>
  <c r="K26" i="39"/>
  <c r="L26" i="39"/>
  <c r="M26" i="39"/>
  <c r="N26" i="39"/>
  <c r="O26" i="39"/>
  <c r="P26" i="39"/>
  <c r="Q26" i="39"/>
  <c r="R26" i="39"/>
  <c r="S26" i="39"/>
  <c r="T26" i="39"/>
  <c r="U26" i="39"/>
  <c r="V26" i="39"/>
  <c r="W26" i="39"/>
  <c r="X26" i="39"/>
  <c r="Y26" i="39"/>
  <c r="Z26" i="39"/>
  <c r="AA26" i="39"/>
  <c r="AB26" i="39"/>
  <c r="C27" i="39"/>
  <c r="D27" i="39"/>
  <c r="E27" i="39"/>
  <c r="F27" i="39"/>
  <c r="G27" i="39"/>
  <c r="H27" i="39"/>
  <c r="I27" i="39"/>
  <c r="J27" i="39"/>
  <c r="K27" i="39"/>
  <c r="L27" i="39"/>
  <c r="M27" i="39"/>
  <c r="N27" i="39"/>
  <c r="O27" i="39"/>
  <c r="P27" i="39"/>
  <c r="Q27" i="39"/>
  <c r="R27" i="39"/>
  <c r="S27" i="39"/>
  <c r="T27" i="39"/>
  <c r="U27" i="39"/>
  <c r="V27" i="39"/>
  <c r="W27" i="39"/>
  <c r="X27" i="39"/>
  <c r="Y27" i="39"/>
  <c r="Z27" i="39"/>
  <c r="AA27" i="39"/>
  <c r="AB27" i="39"/>
  <c r="C28" i="39"/>
  <c r="D28" i="39"/>
  <c r="E28" i="39"/>
  <c r="F28" i="39"/>
  <c r="G28" i="39"/>
  <c r="H28" i="39"/>
  <c r="I28" i="39"/>
  <c r="J28" i="39"/>
  <c r="K28" i="39"/>
  <c r="L28" i="39"/>
  <c r="M28" i="39"/>
  <c r="N28" i="39"/>
  <c r="O28" i="39"/>
  <c r="P28" i="39"/>
  <c r="Q28" i="39"/>
  <c r="R28" i="39"/>
  <c r="S28" i="39"/>
  <c r="T28" i="39"/>
  <c r="U28" i="39"/>
  <c r="V28" i="39"/>
  <c r="W28" i="39"/>
  <c r="X28" i="39"/>
  <c r="Y28" i="39"/>
  <c r="Z28" i="39"/>
  <c r="AA28" i="39"/>
  <c r="AB28" i="39"/>
  <c r="B26" i="39"/>
  <c r="B27" i="39"/>
  <c r="B28" i="39"/>
  <c r="B25" i="39"/>
  <c r="C27" i="27"/>
  <c r="D27" i="27"/>
  <c r="E27" i="27"/>
  <c r="F27" i="27"/>
  <c r="G27" i="27"/>
  <c r="H27" i="27"/>
  <c r="I27" i="27"/>
  <c r="J27" i="27"/>
  <c r="K27" i="27"/>
  <c r="L27" i="27"/>
  <c r="M27" i="27"/>
  <c r="N27" i="27"/>
  <c r="O27" i="27"/>
  <c r="P27" i="27"/>
  <c r="Q27" i="27"/>
  <c r="R27" i="27"/>
  <c r="S27" i="27"/>
  <c r="T27" i="27"/>
  <c r="U27" i="27"/>
  <c r="V27" i="27"/>
  <c r="W27" i="27"/>
  <c r="X27" i="27"/>
  <c r="Y27" i="27"/>
  <c r="Z27" i="27"/>
  <c r="C28" i="27"/>
  <c r="D28" i="27"/>
  <c r="E28" i="27"/>
  <c r="F28" i="27"/>
  <c r="G28" i="27"/>
  <c r="H28" i="27"/>
  <c r="I28" i="27"/>
  <c r="J28" i="27"/>
  <c r="K28" i="27"/>
  <c r="L28" i="27"/>
  <c r="M28" i="27"/>
  <c r="N28" i="27"/>
  <c r="O28" i="27"/>
  <c r="P28" i="27"/>
  <c r="Q28" i="27"/>
  <c r="R28" i="27"/>
  <c r="S28" i="27"/>
  <c r="T28" i="27"/>
  <c r="U28" i="27"/>
  <c r="V28" i="27"/>
  <c r="W28" i="27"/>
  <c r="X28" i="27"/>
  <c r="Y28" i="27"/>
  <c r="Z28" i="27"/>
  <c r="C29" i="27"/>
  <c r="D29" i="27"/>
  <c r="E29" i="27"/>
  <c r="F29" i="27"/>
  <c r="G29" i="27"/>
  <c r="H29" i="27"/>
  <c r="I29" i="27"/>
  <c r="J29" i="27"/>
  <c r="K29" i="27"/>
  <c r="L29" i="27"/>
  <c r="M29" i="27"/>
  <c r="N29" i="27"/>
  <c r="O29" i="27"/>
  <c r="P29" i="27"/>
  <c r="Q29" i="27"/>
  <c r="R29" i="27"/>
  <c r="S29" i="27"/>
  <c r="T29" i="27"/>
  <c r="U29" i="27"/>
  <c r="V29" i="27"/>
  <c r="W29" i="27"/>
  <c r="X29" i="27"/>
  <c r="Y29" i="27"/>
  <c r="Z29" i="27"/>
  <c r="C30" i="27"/>
  <c r="D30" i="27"/>
  <c r="E30" i="27"/>
  <c r="F30" i="27"/>
  <c r="G30" i="27"/>
  <c r="H30" i="27"/>
  <c r="I30" i="27"/>
  <c r="J30" i="27"/>
  <c r="K30" i="27"/>
  <c r="L30" i="27"/>
  <c r="M30" i="27"/>
  <c r="N30" i="27"/>
  <c r="O30" i="27"/>
  <c r="P30" i="27"/>
  <c r="Q30" i="27"/>
  <c r="R30" i="27"/>
  <c r="S30" i="27"/>
  <c r="T30" i="27"/>
  <c r="U30" i="27"/>
  <c r="V30" i="27"/>
  <c r="W30" i="27"/>
  <c r="X30" i="27"/>
  <c r="Y30" i="27"/>
  <c r="Z30" i="27"/>
  <c r="B28" i="27"/>
  <c r="B29" i="27"/>
  <c r="B30" i="27"/>
  <c r="B27" i="27"/>
  <c r="C27" i="26"/>
  <c r="D27" i="26"/>
  <c r="E27" i="26"/>
  <c r="F27" i="26"/>
  <c r="G27" i="26"/>
  <c r="H27" i="26"/>
  <c r="I27" i="26"/>
  <c r="J27" i="26"/>
  <c r="K27" i="26"/>
  <c r="L27" i="26"/>
  <c r="M27" i="26"/>
  <c r="N27" i="26"/>
  <c r="O27" i="26"/>
  <c r="P27" i="26"/>
  <c r="Q27" i="26"/>
  <c r="R27" i="26"/>
  <c r="S27" i="26"/>
  <c r="T27" i="26"/>
  <c r="U27" i="26"/>
  <c r="V27" i="26"/>
  <c r="W27" i="26"/>
  <c r="X27" i="26"/>
  <c r="Y27" i="26"/>
  <c r="Z27" i="26"/>
  <c r="AA27" i="26"/>
  <c r="AB27" i="26"/>
  <c r="AC27" i="26"/>
  <c r="C28" i="26"/>
  <c r="D28" i="26"/>
  <c r="E28" i="26"/>
  <c r="F28" i="26"/>
  <c r="G28" i="26"/>
  <c r="H28" i="26"/>
  <c r="I28" i="26"/>
  <c r="J28" i="26"/>
  <c r="K28" i="26"/>
  <c r="L28" i="26"/>
  <c r="M28" i="26"/>
  <c r="N28" i="26"/>
  <c r="O28" i="26"/>
  <c r="P28" i="26"/>
  <c r="Q28" i="26"/>
  <c r="R28" i="26"/>
  <c r="S28" i="26"/>
  <c r="T28" i="26"/>
  <c r="U28" i="26"/>
  <c r="V28" i="26"/>
  <c r="W28" i="26"/>
  <c r="X28" i="26"/>
  <c r="Y28" i="26"/>
  <c r="Z28" i="26"/>
  <c r="AA28" i="26"/>
  <c r="AB28" i="26"/>
  <c r="AC28" i="26"/>
  <c r="C29" i="26"/>
  <c r="D29" i="26"/>
  <c r="E29" i="26"/>
  <c r="F29" i="26"/>
  <c r="G29" i="26"/>
  <c r="H29" i="26"/>
  <c r="I29" i="26"/>
  <c r="J29" i="26"/>
  <c r="K29" i="26"/>
  <c r="L29" i="26"/>
  <c r="M29" i="26"/>
  <c r="N29" i="26"/>
  <c r="O29" i="26"/>
  <c r="P29" i="26"/>
  <c r="Q29" i="26"/>
  <c r="R29" i="26"/>
  <c r="S29" i="26"/>
  <c r="T29" i="26"/>
  <c r="U29" i="26"/>
  <c r="V29" i="26"/>
  <c r="W29" i="26"/>
  <c r="X29" i="26"/>
  <c r="Y29" i="26"/>
  <c r="Z29" i="26"/>
  <c r="AA29" i="26"/>
  <c r="AB29" i="26"/>
  <c r="AC29" i="26"/>
  <c r="C30" i="26"/>
  <c r="D30" i="26"/>
  <c r="E30" i="26"/>
  <c r="F30" i="26"/>
  <c r="G30" i="26"/>
  <c r="H30" i="26"/>
  <c r="I30" i="26"/>
  <c r="J30" i="26"/>
  <c r="K30" i="26"/>
  <c r="L30" i="26"/>
  <c r="M30" i="26"/>
  <c r="N30" i="26"/>
  <c r="O30" i="26"/>
  <c r="P30" i="26"/>
  <c r="Q30" i="26"/>
  <c r="R30" i="26"/>
  <c r="S30" i="26"/>
  <c r="T30" i="26"/>
  <c r="U30" i="26"/>
  <c r="V30" i="26"/>
  <c r="W30" i="26"/>
  <c r="X30" i="26"/>
  <c r="Y30" i="26"/>
  <c r="Z30" i="26"/>
  <c r="AA30" i="26"/>
  <c r="AB30" i="26"/>
  <c r="AC30" i="26"/>
  <c r="B28" i="26"/>
  <c r="B29" i="26"/>
  <c r="B30" i="26"/>
  <c r="B27" i="26"/>
  <c r="C24" i="19"/>
  <c r="D24" i="19"/>
  <c r="E24" i="19"/>
  <c r="F24" i="19"/>
  <c r="G24" i="19"/>
  <c r="H24" i="19"/>
  <c r="I24" i="19"/>
  <c r="J24" i="19"/>
  <c r="K24" i="19"/>
  <c r="L24" i="19"/>
  <c r="C25" i="19"/>
  <c r="D25" i="19"/>
  <c r="E25" i="19"/>
  <c r="F25" i="19"/>
  <c r="G25" i="19"/>
  <c r="H25" i="19"/>
  <c r="I25" i="19"/>
  <c r="J25" i="19"/>
  <c r="K25" i="19"/>
  <c r="L25" i="19"/>
  <c r="C26" i="19"/>
  <c r="D26" i="19"/>
  <c r="E26" i="19"/>
  <c r="F26" i="19"/>
  <c r="G26" i="19"/>
  <c r="H26" i="19"/>
  <c r="I26" i="19"/>
  <c r="J26" i="19"/>
  <c r="K26" i="19"/>
  <c r="L26" i="19"/>
  <c r="C27" i="19"/>
  <c r="D27" i="19"/>
  <c r="E27" i="19"/>
  <c r="F27" i="19"/>
  <c r="G27" i="19"/>
  <c r="H27" i="19"/>
  <c r="I27" i="19"/>
  <c r="J27" i="19"/>
  <c r="K27" i="19"/>
  <c r="L27" i="19"/>
  <c r="B25" i="19"/>
  <c r="B26" i="19"/>
  <c r="B27" i="19"/>
  <c r="B24" i="19"/>
  <c r="C28" i="17"/>
  <c r="D28" i="17"/>
  <c r="E28" i="17"/>
  <c r="F28" i="17"/>
  <c r="G28" i="17"/>
  <c r="H28" i="17"/>
  <c r="I28" i="17"/>
  <c r="J28" i="17"/>
  <c r="C29" i="17"/>
  <c r="D29" i="17"/>
  <c r="E29" i="17"/>
  <c r="F29" i="17"/>
  <c r="G29" i="17"/>
  <c r="H29" i="17"/>
  <c r="I29" i="17"/>
  <c r="J29" i="17"/>
  <c r="C30" i="17"/>
  <c r="D30" i="17"/>
  <c r="E30" i="17"/>
  <c r="F30" i="17"/>
  <c r="G30" i="17"/>
  <c r="H30" i="17"/>
  <c r="I30" i="17"/>
  <c r="J30" i="17"/>
  <c r="C31" i="17"/>
  <c r="D31" i="17"/>
  <c r="E31" i="17"/>
  <c r="F31" i="17"/>
  <c r="G31" i="17"/>
  <c r="H31" i="17"/>
  <c r="I31" i="17"/>
  <c r="J31" i="17"/>
  <c r="B29" i="17"/>
  <c r="B30" i="17"/>
  <c r="B31" i="17"/>
  <c r="B28" i="17"/>
  <c r="C27" i="16"/>
  <c r="D27" i="16"/>
  <c r="E27" i="16"/>
  <c r="F27" i="16"/>
  <c r="G27" i="16"/>
  <c r="H27" i="16"/>
  <c r="I27" i="16"/>
  <c r="J27" i="16"/>
  <c r="K27" i="16"/>
  <c r="L27" i="16"/>
  <c r="M27" i="16"/>
  <c r="N27" i="16"/>
  <c r="O27" i="16"/>
  <c r="P27" i="16"/>
  <c r="C28" i="16"/>
  <c r="D28" i="16"/>
  <c r="E28" i="16"/>
  <c r="F28" i="16"/>
  <c r="G28" i="16"/>
  <c r="H28" i="16"/>
  <c r="I28" i="16"/>
  <c r="J28" i="16"/>
  <c r="K28" i="16"/>
  <c r="L28" i="16"/>
  <c r="M28" i="16"/>
  <c r="N28" i="16"/>
  <c r="O28" i="16"/>
  <c r="P28" i="16"/>
  <c r="C29" i="16"/>
  <c r="D29" i="16"/>
  <c r="E29" i="16"/>
  <c r="F29" i="16"/>
  <c r="G29" i="16"/>
  <c r="H29" i="16"/>
  <c r="I29" i="16"/>
  <c r="J29" i="16"/>
  <c r="K29" i="16"/>
  <c r="L29" i="16"/>
  <c r="M29" i="16"/>
  <c r="N29" i="16"/>
  <c r="O29" i="16"/>
  <c r="P29" i="16"/>
  <c r="C30" i="16"/>
  <c r="D30" i="16"/>
  <c r="E30" i="16"/>
  <c r="F30" i="16"/>
  <c r="G30" i="16"/>
  <c r="H30" i="16"/>
  <c r="I30" i="16"/>
  <c r="J30" i="16"/>
  <c r="K30" i="16"/>
  <c r="L30" i="16"/>
  <c r="M30" i="16"/>
  <c r="N30" i="16"/>
  <c r="O30" i="16"/>
  <c r="P30" i="16"/>
  <c r="B28" i="16"/>
  <c r="B29" i="16"/>
  <c r="B30" i="16"/>
  <c r="B27" i="16"/>
  <c r="C27" i="23"/>
  <c r="D27" i="23"/>
  <c r="E27" i="23"/>
  <c r="F27" i="23"/>
  <c r="G27" i="23"/>
  <c r="H27" i="23"/>
  <c r="I27" i="23"/>
  <c r="J27" i="23"/>
  <c r="K27" i="23"/>
  <c r="L27" i="23"/>
  <c r="M27" i="23"/>
  <c r="N27" i="23"/>
  <c r="O27" i="23"/>
  <c r="P27" i="23"/>
  <c r="Q27" i="23"/>
  <c r="R27" i="23"/>
  <c r="S27" i="23"/>
  <c r="T27" i="23"/>
  <c r="U27" i="23"/>
  <c r="V27" i="23"/>
  <c r="W27" i="23"/>
  <c r="C28" i="23"/>
  <c r="D28" i="23"/>
  <c r="E28" i="23"/>
  <c r="F28" i="23"/>
  <c r="G28" i="23"/>
  <c r="H28" i="23"/>
  <c r="I28" i="23"/>
  <c r="J28" i="23"/>
  <c r="K28" i="23"/>
  <c r="L28" i="23"/>
  <c r="M28" i="23"/>
  <c r="N28" i="23"/>
  <c r="O28" i="23"/>
  <c r="P28" i="23"/>
  <c r="Q28" i="23"/>
  <c r="R28" i="23"/>
  <c r="S28" i="23"/>
  <c r="T28" i="23"/>
  <c r="U28" i="23"/>
  <c r="V28" i="23"/>
  <c r="W28" i="23"/>
  <c r="C29" i="23"/>
  <c r="D29" i="23"/>
  <c r="E29" i="23"/>
  <c r="F29" i="23"/>
  <c r="G29" i="23"/>
  <c r="H29" i="23"/>
  <c r="I29" i="23"/>
  <c r="J29" i="23"/>
  <c r="K29" i="23"/>
  <c r="L29" i="23"/>
  <c r="M29" i="23"/>
  <c r="N29" i="23"/>
  <c r="O29" i="23"/>
  <c r="P29" i="23"/>
  <c r="Q29" i="23"/>
  <c r="R29" i="23"/>
  <c r="S29" i="23"/>
  <c r="T29" i="23"/>
  <c r="U29" i="23"/>
  <c r="V29" i="23"/>
  <c r="W29" i="23"/>
  <c r="C30" i="23"/>
  <c r="D30" i="23"/>
  <c r="E30" i="23"/>
  <c r="F30" i="23"/>
  <c r="G30" i="23"/>
  <c r="H30" i="23"/>
  <c r="I30" i="23"/>
  <c r="J30" i="23"/>
  <c r="K30" i="23"/>
  <c r="L30" i="23"/>
  <c r="M30" i="23"/>
  <c r="N30" i="23"/>
  <c r="O30" i="23"/>
  <c r="P30" i="23"/>
  <c r="Q30" i="23"/>
  <c r="R30" i="23"/>
  <c r="S30" i="23"/>
  <c r="T30" i="23"/>
  <c r="U30" i="23"/>
  <c r="V30" i="23"/>
  <c r="W30" i="23"/>
  <c r="B28" i="23"/>
  <c r="B29" i="23"/>
  <c r="B30" i="23"/>
  <c r="B27" i="23"/>
  <c r="C27" i="15"/>
  <c r="D27" i="15"/>
  <c r="E27" i="15"/>
  <c r="F27" i="15"/>
  <c r="G27" i="15"/>
  <c r="H27" i="15"/>
  <c r="I27" i="15"/>
  <c r="J27" i="15"/>
  <c r="K27" i="15"/>
  <c r="L27" i="15"/>
  <c r="M27" i="15"/>
  <c r="N27" i="15"/>
  <c r="O27" i="15"/>
  <c r="P27" i="15"/>
  <c r="Q27" i="15"/>
  <c r="R27" i="15"/>
  <c r="S27" i="15"/>
  <c r="T27" i="15"/>
  <c r="U27" i="15"/>
  <c r="V27" i="15"/>
  <c r="W27" i="15"/>
  <c r="X27" i="15"/>
  <c r="Y27" i="15"/>
  <c r="Z27" i="15"/>
  <c r="AA27" i="15"/>
  <c r="C28" i="15"/>
  <c r="D28" i="15"/>
  <c r="E28" i="15"/>
  <c r="F28" i="15"/>
  <c r="G28" i="15"/>
  <c r="H28" i="15"/>
  <c r="I28" i="15"/>
  <c r="J28" i="15"/>
  <c r="K28" i="15"/>
  <c r="L28" i="15"/>
  <c r="M28" i="15"/>
  <c r="N28" i="15"/>
  <c r="O28" i="15"/>
  <c r="P28" i="15"/>
  <c r="Q28" i="15"/>
  <c r="R28" i="15"/>
  <c r="S28" i="15"/>
  <c r="T28" i="15"/>
  <c r="U28" i="15"/>
  <c r="V28" i="15"/>
  <c r="W28" i="15"/>
  <c r="X28" i="15"/>
  <c r="Y28" i="15"/>
  <c r="Z28" i="15"/>
  <c r="AA28" i="15"/>
  <c r="C29" i="15"/>
  <c r="D29" i="15"/>
  <c r="E29" i="15"/>
  <c r="F29" i="15"/>
  <c r="G29" i="15"/>
  <c r="H29" i="15"/>
  <c r="I29" i="15"/>
  <c r="J29" i="15"/>
  <c r="K29" i="15"/>
  <c r="L29" i="15"/>
  <c r="M29" i="15"/>
  <c r="N29" i="15"/>
  <c r="O29" i="15"/>
  <c r="P29" i="15"/>
  <c r="Q29" i="15"/>
  <c r="R29" i="15"/>
  <c r="S29" i="15"/>
  <c r="T29" i="15"/>
  <c r="U29" i="15"/>
  <c r="V29" i="15"/>
  <c r="W29" i="15"/>
  <c r="X29" i="15"/>
  <c r="Y29" i="15"/>
  <c r="Z29" i="15"/>
  <c r="AA29" i="15"/>
  <c r="C30" i="15"/>
  <c r="D30" i="15"/>
  <c r="E30" i="15"/>
  <c r="F30" i="15"/>
  <c r="G30" i="15"/>
  <c r="H30" i="15"/>
  <c r="I30" i="15"/>
  <c r="J30" i="15"/>
  <c r="K30" i="15"/>
  <c r="L30" i="15"/>
  <c r="M30" i="15"/>
  <c r="N30" i="15"/>
  <c r="O30" i="15"/>
  <c r="P30" i="15"/>
  <c r="Q30" i="15"/>
  <c r="R30" i="15"/>
  <c r="S30" i="15"/>
  <c r="T30" i="15"/>
  <c r="U30" i="15"/>
  <c r="V30" i="15"/>
  <c r="W30" i="15"/>
  <c r="X30" i="15"/>
  <c r="Y30" i="15"/>
  <c r="Z30" i="15"/>
  <c r="AA30" i="15"/>
  <c r="B28" i="15"/>
  <c r="B29" i="15"/>
  <c r="B30" i="15"/>
  <c r="B27" i="15"/>
  <c r="C27" i="20"/>
  <c r="D27" i="20"/>
  <c r="E27" i="20"/>
  <c r="F27" i="20"/>
  <c r="G27" i="20"/>
  <c r="H27" i="20"/>
  <c r="I27" i="20"/>
  <c r="J27" i="20"/>
  <c r="K27" i="20"/>
  <c r="L27" i="20"/>
  <c r="M27" i="20"/>
  <c r="N27" i="20"/>
  <c r="O27" i="20"/>
  <c r="P27" i="20"/>
  <c r="Q27" i="20"/>
  <c r="R27" i="20"/>
  <c r="S27" i="20"/>
  <c r="T27" i="20"/>
  <c r="U27" i="20"/>
  <c r="V27" i="20"/>
  <c r="C28" i="20"/>
  <c r="D28" i="20"/>
  <c r="E28" i="20"/>
  <c r="F28" i="20"/>
  <c r="G28" i="20"/>
  <c r="H28" i="20"/>
  <c r="I28" i="20"/>
  <c r="J28" i="20"/>
  <c r="K28" i="20"/>
  <c r="L28" i="20"/>
  <c r="M28" i="20"/>
  <c r="N28" i="20"/>
  <c r="O28" i="20"/>
  <c r="P28" i="20"/>
  <c r="Q28" i="20"/>
  <c r="R28" i="20"/>
  <c r="S28" i="20"/>
  <c r="T28" i="20"/>
  <c r="U28" i="20"/>
  <c r="V28" i="20"/>
  <c r="C29" i="20"/>
  <c r="D29" i="20"/>
  <c r="E29" i="20"/>
  <c r="F29" i="20"/>
  <c r="G29" i="20"/>
  <c r="H29" i="20"/>
  <c r="I29" i="20"/>
  <c r="J29" i="20"/>
  <c r="K29" i="20"/>
  <c r="L29" i="20"/>
  <c r="M29" i="20"/>
  <c r="N29" i="20"/>
  <c r="O29" i="20"/>
  <c r="P29" i="20"/>
  <c r="Q29" i="20"/>
  <c r="R29" i="20"/>
  <c r="S29" i="20"/>
  <c r="T29" i="20"/>
  <c r="U29" i="20"/>
  <c r="V29" i="20"/>
  <c r="C30" i="20"/>
  <c r="D30" i="20"/>
  <c r="E30" i="20"/>
  <c r="F30" i="20"/>
  <c r="G30" i="20"/>
  <c r="H30" i="20"/>
  <c r="I30" i="20"/>
  <c r="J30" i="20"/>
  <c r="K30" i="20"/>
  <c r="L30" i="20"/>
  <c r="M30" i="20"/>
  <c r="N30" i="20"/>
  <c r="O30" i="20"/>
  <c r="P30" i="20"/>
  <c r="Q30" i="20"/>
  <c r="R30" i="20"/>
  <c r="S30" i="20"/>
  <c r="T30" i="20"/>
  <c r="U30" i="20"/>
  <c r="V30" i="20"/>
  <c r="B28" i="20"/>
  <c r="B29" i="20"/>
  <c r="B30" i="20"/>
  <c r="B27" i="20"/>
  <c r="C27" i="38"/>
  <c r="D27" i="38"/>
  <c r="E27" i="38"/>
  <c r="F27" i="38"/>
  <c r="G27" i="38"/>
  <c r="H27" i="38"/>
  <c r="I27" i="38"/>
  <c r="J27" i="38"/>
  <c r="K27" i="38"/>
  <c r="L27" i="38"/>
  <c r="M27" i="38"/>
  <c r="N27" i="38"/>
  <c r="O27" i="38"/>
  <c r="P27" i="38"/>
  <c r="Q27" i="38"/>
  <c r="R27" i="38"/>
  <c r="S27" i="38"/>
  <c r="T27" i="38"/>
  <c r="U27" i="38"/>
  <c r="V27" i="38"/>
  <c r="W27" i="38"/>
  <c r="X27" i="38"/>
  <c r="Y27" i="38"/>
  <c r="Z27" i="38"/>
  <c r="AA27" i="38"/>
  <c r="C28" i="38"/>
  <c r="D28" i="38"/>
  <c r="E28" i="38"/>
  <c r="F28" i="38"/>
  <c r="G28" i="38"/>
  <c r="H28" i="38"/>
  <c r="I28" i="38"/>
  <c r="J28" i="38"/>
  <c r="K28" i="38"/>
  <c r="L28" i="38"/>
  <c r="M28" i="38"/>
  <c r="N28" i="38"/>
  <c r="O28" i="38"/>
  <c r="P28" i="38"/>
  <c r="Q28" i="38"/>
  <c r="R28" i="38"/>
  <c r="S28" i="38"/>
  <c r="T28" i="38"/>
  <c r="U28" i="38"/>
  <c r="V28" i="38"/>
  <c r="W28" i="38"/>
  <c r="X28" i="38"/>
  <c r="Y28" i="38"/>
  <c r="Z28" i="38"/>
  <c r="AA28" i="38"/>
  <c r="C29" i="38"/>
  <c r="D29" i="38"/>
  <c r="E29" i="38"/>
  <c r="F29" i="38"/>
  <c r="G29" i="38"/>
  <c r="H29" i="38"/>
  <c r="I29" i="38"/>
  <c r="J29" i="38"/>
  <c r="K29" i="38"/>
  <c r="L29" i="38"/>
  <c r="M29" i="38"/>
  <c r="N29" i="38"/>
  <c r="O29" i="38"/>
  <c r="P29" i="38"/>
  <c r="Q29" i="38"/>
  <c r="R29" i="38"/>
  <c r="S29" i="38"/>
  <c r="T29" i="38"/>
  <c r="U29" i="38"/>
  <c r="V29" i="38"/>
  <c r="W29" i="38"/>
  <c r="X29" i="38"/>
  <c r="Y29" i="38"/>
  <c r="Z29" i="38"/>
  <c r="AA29" i="38"/>
  <c r="C30" i="38"/>
  <c r="D30" i="38"/>
  <c r="E30" i="38"/>
  <c r="F30" i="38"/>
  <c r="G30" i="38"/>
  <c r="H30" i="38"/>
  <c r="I30" i="38"/>
  <c r="J30" i="38"/>
  <c r="K30" i="38"/>
  <c r="L30" i="38"/>
  <c r="M30" i="38"/>
  <c r="N30" i="38"/>
  <c r="O30" i="38"/>
  <c r="P30" i="38"/>
  <c r="Q30" i="38"/>
  <c r="R30" i="38"/>
  <c r="S30" i="38"/>
  <c r="T30" i="38"/>
  <c r="U30" i="38"/>
  <c r="V30" i="38"/>
  <c r="W30" i="38"/>
  <c r="X30" i="38"/>
  <c r="Y30" i="38"/>
  <c r="Z30" i="38"/>
  <c r="AA30" i="38"/>
  <c r="B28" i="38"/>
  <c r="B29" i="38"/>
  <c r="B30" i="38"/>
  <c r="B27" i="38"/>
  <c r="C27" i="33"/>
  <c r="D27" i="33"/>
  <c r="E27" i="33"/>
  <c r="F27" i="33"/>
  <c r="G27" i="33"/>
  <c r="H27" i="33"/>
  <c r="I27" i="33"/>
  <c r="J27" i="33"/>
  <c r="K27" i="33"/>
  <c r="L27" i="33"/>
  <c r="M27" i="33"/>
  <c r="N27" i="33"/>
  <c r="O27" i="33"/>
  <c r="P27" i="33"/>
  <c r="Q27" i="33"/>
  <c r="R27" i="33"/>
  <c r="S27" i="33"/>
  <c r="T27" i="33"/>
  <c r="U27" i="33"/>
  <c r="V27" i="33"/>
  <c r="W27" i="33"/>
  <c r="X27" i="33"/>
  <c r="Y27" i="33"/>
  <c r="Z27" i="33"/>
  <c r="AA27" i="33"/>
  <c r="AB27" i="33"/>
  <c r="C28" i="33"/>
  <c r="D28" i="33"/>
  <c r="E28" i="33"/>
  <c r="F28" i="33"/>
  <c r="G28" i="33"/>
  <c r="H28" i="33"/>
  <c r="I28" i="33"/>
  <c r="J28" i="33"/>
  <c r="K28" i="33"/>
  <c r="L28" i="33"/>
  <c r="M28" i="33"/>
  <c r="N28" i="33"/>
  <c r="O28" i="33"/>
  <c r="P28" i="33"/>
  <c r="Q28" i="33"/>
  <c r="R28" i="33"/>
  <c r="S28" i="33"/>
  <c r="T28" i="33"/>
  <c r="U28" i="33"/>
  <c r="V28" i="33"/>
  <c r="W28" i="33"/>
  <c r="X28" i="33"/>
  <c r="Y28" i="33"/>
  <c r="Z28" i="33"/>
  <c r="AA28" i="33"/>
  <c r="AB28" i="33"/>
  <c r="C29" i="33"/>
  <c r="D29" i="33"/>
  <c r="E29" i="33"/>
  <c r="F29" i="33"/>
  <c r="G29" i="33"/>
  <c r="H29" i="33"/>
  <c r="I29" i="33"/>
  <c r="J29" i="33"/>
  <c r="K29" i="33"/>
  <c r="L29" i="33"/>
  <c r="M29" i="33"/>
  <c r="N29" i="33"/>
  <c r="O29" i="33"/>
  <c r="P29" i="33"/>
  <c r="Q29" i="33"/>
  <c r="R29" i="33"/>
  <c r="S29" i="33"/>
  <c r="T29" i="33"/>
  <c r="U29" i="33"/>
  <c r="V29" i="33"/>
  <c r="W29" i="33"/>
  <c r="X29" i="33"/>
  <c r="Y29" i="33"/>
  <c r="Z29" i="33"/>
  <c r="AA29" i="33"/>
  <c r="AB29" i="33"/>
  <c r="C30" i="33"/>
  <c r="D30" i="33"/>
  <c r="E30" i="33"/>
  <c r="F30" i="33"/>
  <c r="G30" i="33"/>
  <c r="H30" i="33"/>
  <c r="I30" i="33"/>
  <c r="J30" i="33"/>
  <c r="K30" i="33"/>
  <c r="L30" i="33"/>
  <c r="M30" i="33"/>
  <c r="N30" i="33"/>
  <c r="O30" i="33"/>
  <c r="P30" i="33"/>
  <c r="Q30" i="33"/>
  <c r="R30" i="33"/>
  <c r="S30" i="33"/>
  <c r="T30" i="33"/>
  <c r="U30" i="33"/>
  <c r="V30" i="33"/>
  <c r="W30" i="33"/>
  <c r="X30" i="33"/>
  <c r="Y30" i="33"/>
  <c r="Z30" i="33"/>
  <c r="AA30" i="33"/>
  <c r="AB30" i="33"/>
  <c r="B28" i="33"/>
  <c r="B29" i="33"/>
  <c r="B30" i="33"/>
  <c r="B27" i="33"/>
  <c r="C29" i="13"/>
  <c r="D29" i="13"/>
  <c r="E29" i="13"/>
  <c r="F29" i="13"/>
  <c r="G29" i="13"/>
  <c r="H29" i="13"/>
  <c r="I29" i="13"/>
  <c r="J29" i="13"/>
  <c r="K29" i="13"/>
  <c r="L29" i="13"/>
  <c r="M29" i="13"/>
  <c r="N29" i="13"/>
  <c r="O29" i="13"/>
  <c r="P29" i="13"/>
  <c r="Q29" i="13"/>
  <c r="R29" i="13"/>
  <c r="S29" i="13"/>
  <c r="T29" i="13"/>
  <c r="U29" i="13"/>
  <c r="V29" i="13"/>
  <c r="W29" i="13"/>
  <c r="X29" i="13"/>
  <c r="Y29" i="13"/>
  <c r="Z29" i="13"/>
  <c r="AA29" i="13"/>
  <c r="AB29" i="13"/>
  <c r="C30" i="13"/>
  <c r="D30" i="13"/>
  <c r="E30" i="13"/>
  <c r="F30" i="13"/>
  <c r="G30" i="13"/>
  <c r="H30" i="13"/>
  <c r="I30" i="13"/>
  <c r="J30" i="13"/>
  <c r="K30" i="13"/>
  <c r="L30" i="13"/>
  <c r="M30" i="13"/>
  <c r="N30" i="13"/>
  <c r="O30" i="13"/>
  <c r="P30" i="13"/>
  <c r="Q30" i="13"/>
  <c r="R30" i="13"/>
  <c r="S30" i="13"/>
  <c r="T30" i="13"/>
  <c r="U30" i="13"/>
  <c r="V30" i="13"/>
  <c r="W30" i="13"/>
  <c r="X30" i="13"/>
  <c r="Y30" i="13"/>
  <c r="Z30" i="13"/>
  <c r="AA30" i="13"/>
  <c r="AB30" i="13"/>
  <c r="C31" i="13"/>
  <c r="D31" i="13"/>
  <c r="E31" i="13"/>
  <c r="F31" i="13"/>
  <c r="G31" i="13"/>
  <c r="H31" i="13"/>
  <c r="I31" i="13"/>
  <c r="J31" i="13"/>
  <c r="K31" i="13"/>
  <c r="L31" i="13"/>
  <c r="M31" i="13"/>
  <c r="N31" i="13"/>
  <c r="O31" i="13"/>
  <c r="P31" i="13"/>
  <c r="Q31" i="13"/>
  <c r="R31" i="13"/>
  <c r="S31" i="13"/>
  <c r="T31" i="13"/>
  <c r="U31" i="13"/>
  <c r="V31" i="13"/>
  <c r="W31" i="13"/>
  <c r="X31" i="13"/>
  <c r="Y31" i="13"/>
  <c r="Z31" i="13"/>
  <c r="AA31" i="13"/>
  <c r="AB31" i="13"/>
  <c r="C32" i="13"/>
  <c r="D32" i="13"/>
  <c r="E32" i="13"/>
  <c r="F32" i="13"/>
  <c r="G32" i="13"/>
  <c r="H32" i="13"/>
  <c r="I32" i="13"/>
  <c r="J32" i="13"/>
  <c r="K32" i="13"/>
  <c r="L32" i="13"/>
  <c r="M32" i="13"/>
  <c r="N32" i="13"/>
  <c r="O32" i="13"/>
  <c r="P32" i="13"/>
  <c r="Q32" i="13"/>
  <c r="R32" i="13"/>
  <c r="S32" i="13"/>
  <c r="T32" i="13"/>
  <c r="U32" i="13"/>
  <c r="V32" i="13"/>
  <c r="W32" i="13"/>
  <c r="X32" i="13"/>
  <c r="Y32" i="13"/>
  <c r="Z32" i="13"/>
  <c r="AA32" i="13"/>
  <c r="AB32" i="13"/>
  <c r="B30" i="13"/>
  <c r="B31" i="13"/>
  <c r="B32" i="13"/>
  <c r="B29" i="13"/>
  <c r="C26" i="9"/>
  <c r="D26" i="9"/>
  <c r="E26" i="9"/>
  <c r="F26" i="9"/>
  <c r="G26" i="9"/>
  <c r="H26" i="9"/>
  <c r="I26" i="9"/>
  <c r="J26" i="9"/>
  <c r="K26" i="9"/>
  <c r="L26" i="9"/>
  <c r="M26" i="9"/>
  <c r="N26" i="9"/>
  <c r="O26" i="9"/>
  <c r="P26" i="9"/>
  <c r="Q26" i="9"/>
  <c r="R26" i="9"/>
  <c r="S26" i="9"/>
  <c r="T26" i="9"/>
  <c r="U26" i="9"/>
  <c r="V26" i="9"/>
  <c r="W26" i="9"/>
  <c r="X26" i="9"/>
  <c r="Y26" i="9"/>
  <c r="Z26" i="9"/>
  <c r="C27" i="9"/>
  <c r="D27" i="9"/>
  <c r="E27" i="9"/>
  <c r="F27" i="9"/>
  <c r="G27" i="9"/>
  <c r="H27" i="9"/>
  <c r="I27" i="9"/>
  <c r="J27" i="9"/>
  <c r="K27" i="9"/>
  <c r="L27" i="9"/>
  <c r="M27" i="9"/>
  <c r="N27" i="9"/>
  <c r="O27" i="9"/>
  <c r="P27" i="9"/>
  <c r="Q27" i="9"/>
  <c r="R27" i="9"/>
  <c r="S27" i="9"/>
  <c r="T27" i="9"/>
  <c r="U27" i="9"/>
  <c r="V27" i="9"/>
  <c r="W27" i="9"/>
  <c r="X27" i="9"/>
  <c r="Y27" i="9"/>
  <c r="Z27" i="9"/>
  <c r="C28" i="9"/>
  <c r="D28" i="9"/>
  <c r="E28" i="9"/>
  <c r="F28" i="9"/>
  <c r="G28" i="9"/>
  <c r="H28" i="9"/>
  <c r="I28" i="9"/>
  <c r="J28" i="9"/>
  <c r="K28" i="9"/>
  <c r="L28" i="9"/>
  <c r="M28" i="9"/>
  <c r="N28" i="9"/>
  <c r="O28" i="9"/>
  <c r="P28" i="9"/>
  <c r="Q28" i="9"/>
  <c r="R28" i="9"/>
  <c r="S28" i="9"/>
  <c r="T28" i="9"/>
  <c r="U28" i="9"/>
  <c r="V28" i="9"/>
  <c r="W28" i="9"/>
  <c r="X28" i="9"/>
  <c r="Y28" i="9"/>
  <c r="Z28" i="9"/>
  <c r="C29" i="9"/>
  <c r="D29" i="9"/>
  <c r="E29" i="9"/>
  <c r="F29" i="9"/>
  <c r="G29" i="9"/>
  <c r="H29" i="9"/>
  <c r="I29" i="9"/>
  <c r="J29" i="9"/>
  <c r="K29" i="9"/>
  <c r="L29" i="9"/>
  <c r="M29" i="9"/>
  <c r="N29" i="9"/>
  <c r="O29" i="9"/>
  <c r="P29" i="9"/>
  <c r="Q29" i="9"/>
  <c r="R29" i="9"/>
  <c r="S29" i="9"/>
  <c r="T29" i="9"/>
  <c r="U29" i="9"/>
  <c r="V29" i="9"/>
  <c r="W29" i="9"/>
  <c r="X29" i="9"/>
  <c r="Y29" i="9"/>
  <c r="Z29" i="9"/>
  <c r="B27" i="9"/>
  <c r="B28" i="9"/>
  <c r="B29" i="9"/>
  <c r="B26" i="9"/>
  <c r="A28" i="29" l="1"/>
  <c r="AB28" i="29" s="1"/>
  <c r="A29" i="29"/>
  <c r="AB29" i="29" s="1"/>
  <c r="A30" i="29"/>
  <c r="AB30" i="29" s="1"/>
  <c r="AB35" i="29"/>
  <c r="AB36" i="29"/>
  <c r="AB37" i="29"/>
  <c r="AB21" i="29"/>
  <c r="AB22" i="29"/>
  <c r="AB23" i="29"/>
  <c r="T36" i="40" l="1"/>
  <c r="T37" i="40"/>
  <c r="T38" i="40"/>
  <c r="A29" i="40"/>
  <c r="T29" i="40" s="1"/>
  <c r="A30" i="40"/>
  <c r="T30" i="40" s="1"/>
  <c r="A31" i="40"/>
  <c r="T31" i="40" s="1"/>
  <c r="T22" i="40"/>
  <c r="T23" i="40"/>
  <c r="T24" i="40"/>
  <c r="Y35" i="28" l="1"/>
  <c r="Y36" i="28"/>
  <c r="Y37" i="28"/>
  <c r="A28" i="28"/>
  <c r="Y28" i="28" s="1"/>
  <c r="A29" i="28"/>
  <c r="Y29" i="28" s="1"/>
  <c r="A30" i="28"/>
  <c r="Y30" i="28"/>
  <c r="Y21" i="28"/>
  <c r="Y22" i="28"/>
  <c r="Y23" i="28"/>
  <c r="AC33" i="39"/>
  <c r="AC34" i="39"/>
  <c r="AC35" i="39"/>
  <c r="A26" i="39"/>
  <c r="AC26" i="39" s="1"/>
  <c r="A27" i="39"/>
  <c r="AC27" i="39"/>
  <c r="A28" i="39"/>
  <c r="AC28" i="39" s="1"/>
  <c r="AC19" i="39"/>
  <c r="AC20" i="39"/>
  <c r="AC21" i="39"/>
  <c r="A28" i="27"/>
  <c r="AA28" i="27" s="1"/>
  <c r="A29" i="27"/>
  <c r="AA29" i="27" s="1"/>
  <c r="A30" i="27"/>
  <c r="AA30" i="27" s="1"/>
  <c r="AA37" i="27"/>
  <c r="AA21" i="27"/>
  <c r="AA22" i="27"/>
  <c r="AA23" i="27"/>
  <c r="AD35" i="26" l="1"/>
  <c r="AD36" i="26"/>
  <c r="AD37" i="26"/>
  <c r="AD21" i="26"/>
  <c r="AD22" i="26"/>
  <c r="AD23" i="26"/>
  <c r="A28" i="26"/>
  <c r="AD28" i="26" s="1"/>
  <c r="A29" i="26"/>
  <c r="AD29" i="26" s="1"/>
  <c r="A30" i="26"/>
  <c r="AD30" i="26" s="1"/>
  <c r="M32" i="19"/>
  <c r="M33" i="19"/>
  <c r="M34" i="19"/>
  <c r="A25" i="19"/>
  <c r="M25" i="19" s="1"/>
  <c r="A26" i="19"/>
  <c r="M26" i="19"/>
  <c r="A27" i="19"/>
  <c r="M27" i="19" s="1"/>
  <c r="M18" i="19"/>
  <c r="M19" i="19"/>
  <c r="M20" i="19"/>
  <c r="K36" i="17"/>
  <c r="K37" i="17"/>
  <c r="K38" i="17"/>
  <c r="A29" i="17"/>
  <c r="K29" i="17" s="1"/>
  <c r="A30" i="17"/>
  <c r="K30" i="17" s="1"/>
  <c r="A31" i="17"/>
  <c r="K31" i="17" s="1"/>
  <c r="K22" i="17"/>
  <c r="K23" i="17"/>
  <c r="K24" i="17"/>
  <c r="A28" i="16" l="1"/>
  <c r="Q28" i="16" s="1"/>
  <c r="A29" i="16"/>
  <c r="Q29" i="16" s="1"/>
  <c r="A30" i="16"/>
  <c r="Q30" i="16" s="1"/>
  <c r="Q35" i="16"/>
  <c r="Q36" i="16"/>
  <c r="Q37" i="16"/>
  <c r="Q21" i="16"/>
  <c r="Q22" i="16"/>
  <c r="Q23" i="16"/>
  <c r="X35" i="23"/>
  <c r="X36" i="23"/>
  <c r="X37" i="23"/>
  <c r="A28" i="23"/>
  <c r="X28" i="23" s="1"/>
  <c r="A29" i="23"/>
  <c r="X29" i="23" s="1"/>
  <c r="A30" i="23"/>
  <c r="X30" i="23" s="1"/>
  <c r="X21" i="23"/>
  <c r="X22" i="23"/>
  <c r="X23" i="23"/>
  <c r="AB35" i="15" l="1"/>
  <c r="AB36" i="15"/>
  <c r="AB37" i="15"/>
  <c r="A28" i="15"/>
  <c r="AB28" i="15" s="1"/>
  <c r="A29" i="15"/>
  <c r="AB29" i="15" s="1"/>
  <c r="A30" i="15"/>
  <c r="AB30" i="15" s="1"/>
  <c r="AB21" i="15"/>
  <c r="AB22" i="15"/>
  <c r="AB23" i="15"/>
  <c r="A28" i="20" l="1"/>
  <c r="W28" i="20" s="1"/>
  <c r="A29" i="20"/>
  <c r="W29" i="20" s="1"/>
  <c r="A30" i="20"/>
  <c r="W30" i="20" s="1"/>
  <c r="W35" i="20"/>
  <c r="W36" i="20"/>
  <c r="W37" i="20"/>
  <c r="W21" i="20"/>
  <c r="W22" i="20"/>
  <c r="W23" i="20"/>
  <c r="A28" i="38" l="1"/>
  <c r="AB28" i="38" s="1"/>
  <c r="A29" i="38"/>
  <c r="AB29" i="38" s="1"/>
  <c r="A30" i="38"/>
  <c r="AB30" i="38" s="1"/>
  <c r="AB35" i="38"/>
  <c r="AB36" i="38"/>
  <c r="AB37" i="38"/>
  <c r="AB21" i="38"/>
  <c r="AB22" i="38"/>
  <c r="AB23" i="38"/>
  <c r="A28" i="33"/>
  <c r="AC28" i="33" s="1"/>
  <c r="A29" i="33"/>
  <c r="AC29" i="33" s="1"/>
  <c r="A30" i="33"/>
  <c r="AC30" i="33" s="1"/>
  <c r="AC35" i="33"/>
  <c r="AC36" i="33"/>
  <c r="AC37" i="33"/>
  <c r="AC21" i="33"/>
  <c r="AC22" i="33"/>
  <c r="AC23" i="33"/>
  <c r="A30" i="13"/>
  <c r="AC30" i="13" s="1"/>
  <c r="A31" i="13"/>
  <c r="AC31" i="13" s="1"/>
  <c r="A32" i="13"/>
  <c r="AC32" i="13" s="1"/>
  <c r="AC37" i="13"/>
  <c r="AC38" i="13"/>
  <c r="AC39" i="13"/>
  <c r="AC23" i="13"/>
  <c r="AC24" i="13"/>
  <c r="AC25" i="13"/>
  <c r="AA34" i="9"/>
  <c r="AA35" i="9"/>
  <c r="AA36" i="9"/>
  <c r="A27" i="9"/>
  <c r="AA27" i="9" s="1"/>
  <c r="A28" i="9"/>
  <c r="AA28" i="9" s="1"/>
  <c r="A29" i="9"/>
  <c r="AA29" i="9" s="1"/>
  <c r="AA20" i="9"/>
  <c r="AA21" i="9"/>
  <c r="AA22" i="9"/>
  <c r="AC36" i="13" l="1"/>
  <c r="A29" i="13"/>
  <c r="AC29" i="13" s="1"/>
  <c r="AA33" i="9" l="1"/>
  <c r="AA19" i="9"/>
  <c r="AA35" i="27" l="1"/>
  <c r="AA36" i="27"/>
  <c r="P7" i="16" l="1"/>
  <c r="J8" i="17"/>
  <c r="L7" i="19"/>
  <c r="AC7" i="26"/>
  <c r="Z7" i="27"/>
  <c r="AB7" i="39"/>
  <c r="X7" i="28"/>
  <c r="S7" i="40"/>
  <c r="AA7" i="29"/>
  <c r="W7" i="23"/>
  <c r="AA7" i="15"/>
  <c r="V7" i="20"/>
  <c r="AA7" i="38"/>
  <c r="AB7" i="33"/>
  <c r="AB7" i="13"/>
  <c r="AB34" i="29" l="1"/>
  <c r="AB20" i="29"/>
  <c r="T35" i="40"/>
  <c r="T21" i="40"/>
  <c r="Y34" i="28"/>
  <c r="Y20" i="28"/>
  <c r="AC32" i="39"/>
  <c r="AC18" i="39"/>
  <c r="AA34" i="27"/>
  <c r="AA20" i="27"/>
  <c r="AD34" i="26"/>
  <c r="AD20" i="26"/>
  <c r="M31" i="19"/>
  <c r="M17" i="19"/>
  <c r="K35" i="17"/>
  <c r="K21" i="17"/>
  <c r="Q34" i="16"/>
  <c r="Q20" i="16"/>
  <c r="X34" i="23"/>
  <c r="X20" i="23"/>
  <c r="AB34" i="15"/>
  <c r="AB20" i="15"/>
  <c r="W34" i="20"/>
  <c r="W20" i="20"/>
  <c r="AB34" i="38"/>
  <c r="AB20" i="38"/>
  <c r="AC34" i="33"/>
  <c r="AC20" i="33"/>
  <c r="AC22" i="13"/>
  <c r="B3" i="33"/>
  <c r="B3" i="38"/>
  <c r="B3" i="20"/>
  <c r="B3" i="15"/>
  <c r="B3" i="23"/>
  <c r="B3" i="16"/>
  <c r="B3" i="17"/>
  <c r="B3" i="19"/>
  <c r="B3" i="26"/>
  <c r="B3" i="27"/>
  <c r="B3" i="39"/>
  <c r="B3" i="28"/>
  <c r="B3" i="40"/>
  <c r="B3" i="29"/>
  <c r="B3" i="13"/>
  <c r="B2" i="33"/>
  <c r="B2" i="38"/>
  <c r="B2" i="20"/>
  <c r="B2" i="15"/>
  <c r="B2" i="23"/>
  <c r="B2" i="16"/>
  <c r="B2" i="17"/>
  <c r="B2" i="19"/>
  <c r="B2" i="26"/>
  <c r="B2" i="27"/>
  <c r="B2" i="39"/>
  <c r="B2" i="28"/>
  <c r="B2" i="40"/>
  <c r="B2" i="29"/>
  <c r="B2" i="13"/>
  <c r="A27" i="33" l="1"/>
  <c r="AC27" i="33" s="1"/>
  <c r="A27" i="38"/>
  <c r="AB27" i="38" s="1"/>
  <c r="A27" i="20"/>
  <c r="W27" i="20" s="1"/>
  <c r="A27" i="15"/>
  <c r="AB27" i="15" s="1"/>
  <c r="A27" i="23"/>
  <c r="X27" i="23" s="1"/>
  <c r="A27" i="16"/>
  <c r="Q27" i="16" s="1"/>
  <c r="A28" i="17"/>
  <c r="K28" i="17" s="1"/>
  <c r="A24" i="19"/>
  <c r="M24" i="19" s="1"/>
  <c r="A27" i="26"/>
  <c r="AD27" i="26" s="1"/>
  <c r="A27" i="27"/>
  <c r="AA27" i="27" s="1"/>
  <c r="A25" i="39"/>
  <c r="AC25" i="39" s="1"/>
  <c r="A27" i="28"/>
  <c r="Y27" i="28" s="1"/>
  <c r="A28" i="40"/>
  <c r="T28" i="40" s="1"/>
  <c r="A27" i="29"/>
  <c r="AB27" i="29" s="1"/>
  <c r="A26" i="9"/>
  <c r="AA26" i="9" s="1"/>
</calcChain>
</file>

<file path=xl/sharedStrings.xml><?xml version="1.0" encoding="utf-8"?>
<sst xmlns="http://schemas.openxmlformats.org/spreadsheetml/2006/main" count="1742" uniqueCount="923">
  <si>
    <t>Ausgaben</t>
  </si>
  <si>
    <t>Saldo</t>
  </si>
  <si>
    <t>Insgesamt</t>
  </si>
  <si>
    <t>darunter:</t>
  </si>
  <si>
    <t>Einfuhr (cif)</t>
  </si>
  <si>
    <t>Kurzfristig</t>
  </si>
  <si>
    <t>Bundesbank</t>
  </si>
  <si>
    <t>Wert-
papier-
anlagen</t>
  </si>
  <si>
    <t>Übriger
Kapital-
verkehr</t>
  </si>
  <si>
    <t>Übriger
Kapital-verkehr</t>
  </si>
  <si>
    <t>1 / W1</t>
  </si>
  <si>
    <t>2 / W1</t>
  </si>
  <si>
    <t>3 / W1</t>
  </si>
  <si>
    <t>4 / W1</t>
  </si>
  <si>
    <t>5 / W1</t>
  </si>
  <si>
    <t>6 / W1</t>
  </si>
  <si>
    <t>7 / W1</t>
  </si>
  <si>
    <t>8 / W1</t>
  </si>
  <si>
    <t>9 / W1</t>
  </si>
  <si>
    <t>10 / W1</t>
  </si>
  <si>
    <t>11 / W1</t>
  </si>
  <si>
    <t>12 / W1</t>
  </si>
  <si>
    <t>13 / W1</t>
  </si>
  <si>
    <t>14 / W1</t>
  </si>
  <si>
    <t>15 / W1</t>
  </si>
  <si>
    <t>16 / W1</t>
  </si>
  <si>
    <t>17 / W1</t>
  </si>
  <si>
    <t>18 / W1</t>
  </si>
  <si>
    <t>19 / W1</t>
  </si>
  <si>
    <t>20 / W1</t>
  </si>
  <si>
    <t>21 / W1</t>
  </si>
  <si>
    <t>22 / W1</t>
  </si>
  <si>
    <t>23 / W1</t>
  </si>
  <si>
    <t>24 / W1</t>
  </si>
  <si>
    <t>25 / W1</t>
  </si>
  <si>
    <t>26 / W1</t>
  </si>
  <si>
    <t>27 / W1</t>
  </si>
  <si>
    <t>28 / W1</t>
  </si>
  <si>
    <t>29 / W1</t>
  </si>
  <si>
    <t>30 / W1</t>
  </si>
  <si>
    <t>31 / W1</t>
  </si>
  <si>
    <t>32 / W1</t>
  </si>
  <si>
    <t>33 / W1</t>
  </si>
  <si>
    <t>34 / W1</t>
  </si>
  <si>
    <t>35 / W1</t>
  </si>
  <si>
    <t>36 / W1</t>
  </si>
  <si>
    <t>37 / W1</t>
  </si>
  <si>
    <t>38 / W1</t>
  </si>
  <si>
    <t>39 / W1</t>
  </si>
  <si>
    <t>40 / W1</t>
  </si>
  <si>
    <t>41 / W1</t>
  </si>
  <si>
    <t>42 / W1</t>
  </si>
  <si>
    <t>43 / W1</t>
  </si>
  <si>
    <t>44 / W1</t>
  </si>
  <si>
    <t>45 / W1</t>
  </si>
  <si>
    <t>46 / W1</t>
  </si>
  <si>
    <t>47 / W1</t>
  </si>
  <si>
    <t>48 / W1</t>
  </si>
  <si>
    <t>49 / W1</t>
  </si>
  <si>
    <t>50 / W1</t>
  </si>
  <si>
    <t>51 / W1</t>
  </si>
  <si>
    <t>52 / W1</t>
  </si>
  <si>
    <t>53 / W1</t>
  </si>
  <si>
    <t xml:space="preserve"> </t>
  </si>
  <si>
    <t>Schwester-
gesell-schaften</t>
  </si>
  <si>
    <t>BBFBOPA.Q.N.DE.W1.S1.S1.T.C.G._Z._Z._Z.EUR._T._X.N.ALL</t>
  </si>
  <si>
    <t>BBFBOPA.Q.N.DE.W1.S1.S1.T.D.G._Z._Z._Z.EUR._T._X.N.ALL</t>
  </si>
  <si>
    <t>BBFBOPA.Q.N.DE.W1.S1.S1.T.B.G._Z._Z._Z.EUR._T._X.N.ALL</t>
  </si>
  <si>
    <t>BBFBOPA.Q.N.DE.W1.S1.S1.T.C.S._Z._Z._Z.EUR._T._X.N.ALL</t>
  </si>
  <si>
    <t>BBFBOPA.Q.N.DE.W1.S1.S1.T.D.S._Z._Z._Z.EUR._T._X.N.ALL</t>
  </si>
  <si>
    <t>BBFBOPA.Q.N.DE.W1.S1.S1.T.B.S._Z._Z._Z.EUR._T._X.N.ALL</t>
  </si>
  <si>
    <t>BBFBOPA.Q.N.DE.W1.S1.S1.T.C.IN1._Z._Z._Z.EUR._T._X.N.ALL</t>
  </si>
  <si>
    <t>BBFBOPA.Q.N.DE.W1.S1.S1.T.D.IN1._Z._Z._Z.EUR._T._X.N.ALL</t>
  </si>
  <si>
    <t>BBFBOPA.Q.N.DE.W1.S1.S1.T.B.IN1._Z._Z._Z.EUR._T._X.N.ALL</t>
  </si>
  <si>
    <t>BBFBOPA.Q.N.DE.W1.S1.S1.T.C.IN2._Z._Z._Z.EUR._T._X.N.ALL</t>
  </si>
  <si>
    <t>BBFBOPA.Q.N.DE.W1.S1.S1.T.D.IN2._Z._Z._Z.EUR._T._X.N.ALL</t>
  </si>
  <si>
    <t>BBFBOPA.Q.N.DE.W1.S1.S1.T.B.IN2._Z._Z._Z.EUR._T._X.N.ALL</t>
  </si>
  <si>
    <t>BBFBOPA.Q.N.DE.W1.S1.S1.T.B.CA._Z._Z._Z.EUR._T._X.N.ALL</t>
  </si>
  <si>
    <t>BBFBOPA.Q.N.DE.W1.S1.S1.T.B.KA._Z._Z._Z.EUR._T._X.N.ALL</t>
  </si>
  <si>
    <t>BBFBOPA.Q.N.DE.W1.S1.S1.T.N.FA.D.F._Z.EUR._T._X.N.ALL</t>
  </si>
  <si>
    <t>BBFBOPA.Q.N.DE.W1.S1.S1.T.N.FA.P.F._Z.EUR._T.M.N.ALL</t>
  </si>
  <si>
    <t>BBFBOPA.Q.N.DE.W1.S1.S1.T.N.FA.F.F7.T.EUR._T.T.N.ALL</t>
  </si>
  <si>
    <t>BBFBOPA.Q.N.DE.W1.S1.S1.T.N.FA.O.F._Z.EUR._T._X.N.ALL</t>
  </si>
  <si>
    <t>BBFBOPA.Q.N.DE.W1.S12T.S1.T.N.FA.O.F._Z.EUR._T._X.N.ALL</t>
  </si>
  <si>
    <t>BBFBOPA.Q.N.DE.W1.S1P.S1.T.N.FA.O.F._Z.EUR._T._X.N.ALL</t>
  </si>
  <si>
    <t>BBFBOPA.Q.N.DE.W1.S13.S1.T.N.FA.O.F._Z.EUR._T._X.N.ALL</t>
  </si>
  <si>
    <t>BBFBOPA.Q.N.DE.W1.S121.S1.T.N.FA.O.F._Z.EUR._T._X.N.ALL</t>
  </si>
  <si>
    <t>BBFBOPA.Q.N.DE.W1.S121.S1.T.A.FA.R.F._Z.EUR.X1._X.N.ALL</t>
  </si>
  <si>
    <t>BBFBOPA.Q.N.DE.W1.S1.S1.T.N.FA._T.F._Z.EUR._T._X.N.ALL</t>
  </si>
  <si>
    <t>BBFBOPA.Q.N.DE.W1.S1.S1.T.N.EO._Z._Z._Z.EUR._T._X.N.ALL</t>
  </si>
  <si>
    <t>BBFBOPJ.Q.N.DE.W1.S1.S1.T.C.G._Z._Z._Z.EUR._T._X.N.ALL</t>
  </si>
  <si>
    <t>BBFBOPJ.Q.N.DE.W1.S1.S1.T.D.G._Z._Z._Z.EUR._T._X.N.ALL</t>
  </si>
  <si>
    <t>BBFBOPJ.Q.N.DE.W1.S1.S1.T.B.G._Z._Z._Z.EUR._T._X.N.ALL</t>
  </si>
  <si>
    <t>BBFBOPJ.Q.N.DE.W1.S1.S1.T.C.S._Z._Z._Z.EUR._T._X.N.ALL</t>
  </si>
  <si>
    <t>BBFBOPJ.Q.N.DE.W1.S1.S1.T.D.S._Z._Z._Z.EUR._T._X.N.ALL</t>
  </si>
  <si>
    <t>BBFBOPJ.Q.N.DE.W1.S1.S1.T.B.S._Z._Z._Z.EUR._T._X.N.ALL</t>
  </si>
  <si>
    <t>BBFBOPJ.Q.N.DE.W1.S1.S1.T.C.IN1._Z._Z._Z.EUR._T._X.N.ALL</t>
  </si>
  <si>
    <t>BBFBOPJ.Q.N.DE.W1.S1.S1.T.D.IN1._Z._Z._Z.EUR._T._X.N.ALL</t>
  </si>
  <si>
    <t>BBFBOPJ.Q.N.DE.W1.S1.S1.T.B.IN1._Z._Z._Z.EUR._T._X.N.ALL</t>
  </si>
  <si>
    <t>BBFBOPJ.Q.N.DE.W1.S1.S1.T.C.IN2._Z._Z._Z.EUR._T._X.N.ALL</t>
  </si>
  <si>
    <t>BBFBOPJ.Q.N.DE.W1.S1.S1.T.D.IN2._Z._Z._Z.EUR._T._X.N.ALL</t>
  </si>
  <si>
    <t>BBFBOPJ.Q.N.DE.W1.S1.S1.T.B.IN2._Z._Z._Z.EUR._T._X.N.ALL</t>
  </si>
  <si>
    <t>BBFBOPJ.Q.N.DE.W1.S1.S1.T.B.CA._Z._Z._Z.EUR._T._X.N.ALL</t>
  </si>
  <si>
    <t>BBFBOPJ.Q.N.DE.W1.S1.S1.T.B.KA._Z._Z._Z.EUR._T._X.N.ALL</t>
  </si>
  <si>
    <t>BBFBOPJ.Q.N.DE.W1.S1.S1.T.N.FA.D.F._Z.EUR._T._X.N.ALL</t>
  </si>
  <si>
    <t>BBFBOPJ.Q.N.DE.W1.S1.S1.T.N.FA.P.F._Z.EUR._T.M.N.ALL</t>
  </si>
  <si>
    <t>BBFBOPJ.Q.N.DE.W1.S1.S1.T.N.FA.F.F7.T.EUR._T.T.N.ALL</t>
  </si>
  <si>
    <t>BBFBOPJ.Q.N.DE.W1.S1.S1.T.N.FA.O.F._Z.EUR._T._X.N.ALL</t>
  </si>
  <si>
    <t>BBFBOPJ.Q.N.DE.W1.S12T.S1.T.N.FA.O.F._Z.EUR._T._X.N.ALL</t>
  </si>
  <si>
    <t>BBFBOPJ.Q.N.DE.W1.S1P.S1.T.N.FA.O.F._Z.EUR._T._X.N.ALL</t>
  </si>
  <si>
    <t>BBFBOPJ.Q.N.DE.W1.S13.S1.T.N.FA.O.F._Z.EUR._T._X.N.ALL</t>
  </si>
  <si>
    <t>BBFBOPJ.Q.N.DE.W1.S121.S1.T.N.FA.O.F._Z.EUR._T._X.N.ALL</t>
  </si>
  <si>
    <t>BBFBOPJ.Q.N.DE.W1.S121.S1.T.A.FA.R.F._Z.EUR.X1._X.N.ALL</t>
  </si>
  <si>
    <t>BBFBOPJ.Q.N.DE.W1.S1.S1.T.N.FA._T.F._Z.EUR._T._X.N.ALL</t>
  </si>
  <si>
    <t>BBFBOPJ.Q.N.DE.W1.S1.S1.T.N.EO._Z._Z._Z.EUR._T._X.N.ALL</t>
  </si>
  <si>
    <t>BBFBOPA.Q.N.DE.W1.S1.S1.T.C.G1._Z._Z._Z.EUR._T._X.N.ALL</t>
  </si>
  <si>
    <t>BBFBOPA.Q.N.DE.W1.S1.S1.T.D.G1._Z._Z._Z.EUR._T._X.N.ALL</t>
  </si>
  <si>
    <t>BBFBOPA.Q.N.DE.W1.S1.S1.T.B.G1._Z._Z._Z.EUR._T._X.N.ALL</t>
  </si>
  <si>
    <t>BBFBOPA.Q.N.DE.W1.S1.S1.T.C.SAZ._Z._Z._Z.EUR._T._X.N.ALL</t>
  </si>
  <si>
    <t>BBFBOPA.Q.N.DE.W1.S1.S1.T.C.SAY._Z._Z._Z.EUR._T._X.N.ALL</t>
  </si>
  <si>
    <t>BBFBOPA.Q.N.DE.W1.S1.S1.T.D.SAY._Z._Z._Z.EUR._T._X.N.ALL</t>
  </si>
  <si>
    <t>BBFBOPA.Q.N.DE.W1.S1.S1.T.D.SAZ._Z._Z._Z.EUR._T._X.N.ALL</t>
  </si>
  <si>
    <t>BBFBOPA.Q.N.DE.W1.S1.S1.T.C.G2._Z._Z._Z.EUR._T._X.N.ALL</t>
  </si>
  <si>
    <t>BBFBOPA.Q.N.DE.W1.S1.S1.T.C.G21._Z._Z._Z.EUR._T._X.N.ALL</t>
  </si>
  <si>
    <t>BBFBOPA.Q.N.DE.W1.S1.S1.T.C.G22._Z._Z._Z.EUR._T._X.N.ALL</t>
  </si>
  <si>
    <t>BBFBOPA.Q.N.DE.W1.S1.S1N.T.C.G3._Z._Z._Z.EUR._T._X.N.ALL</t>
  </si>
  <si>
    <t>BBFBOPA.Q.N.DE.W1.S1.S1N.T.D.G3._Z._Z._Z.EUR._T._X.N.ALL</t>
  </si>
  <si>
    <t>BBFBOPA.Q.N.DE.W1.S1.S1N.T.B.G3._Z._Z._Z.EUR._T._X.N.ALL</t>
  </si>
  <si>
    <t>BBFBOPJ.Q.N.DE.W1.S1.S1.T.C.G1._Z._Z._Z.EUR._T._X.N.ALL</t>
  </si>
  <si>
    <t>BBFBOPJ.Q.N.DE.W1.S1.S1.T.D.G1._Z._Z._Z.EUR._T._X.N.ALL</t>
  </si>
  <si>
    <t>BBFBOPJ.Q.N.DE.W1.S1.S1.T.B.G1._Z._Z._Z.EUR._T._X.N.ALL</t>
  </si>
  <si>
    <t>BBFBOPJ.Q.N.DE.W1.S1.S1.T.C.SAZ._Z._Z._Z.EUR._T._X.N.ALL</t>
  </si>
  <si>
    <t>BBFBOPJ.Q.N.DE.W1.S1.S1.T.C.SAY._Z._Z._Z.EUR._T._X.N.ALL</t>
  </si>
  <si>
    <t>BBFBOPJ.Q.N.DE.W1.S1.S1.T.D.SAY._Z._Z._Z.EUR._T._X.N.ALL</t>
  </si>
  <si>
    <t>BBFBOPJ.Q.N.DE.W1.S1.S1.T.D.SAZ._Z._Z._Z.EUR._T._X.N.ALL</t>
  </si>
  <si>
    <t>BBFBOPJ.Q.N.DE.W1.S1.S1.T.C.G2._Z._Z._Z.EUR._T._X.N.ALL</t>
  </si>
  <si>
    <t>BBFBOPJ.Q.N.DE.W1.S1.S1.T.C.G21._Z._Z._Z.EUR._T._X.N.ALL</t>
  </si>
  <si>
    <t>BBFBOPJ.Q.N.DE.W1.S1.S1.T.C.G22._Z._Z._Z.EUR._T._X.N.ALL</t>
  </si>
  <si>
    <t>BBFBOPJ.Q.N.DE.W1.S1.S1N.T.C.G3._Z._Z._Z.EUR._T._X.N.ALL</t>
  </si>
  <si>
    <t>BBFBOPJ.Q.N.DE.W1.S1.S1N.T.D.G3._Z._Z._Z.EUR._T._X.N.ALL</t>
  </si>
  <si>
    <t>BBFBOPJ.Q.N.DE.W1.S1.S1N.T.B.G3._Z._Z._Z.EUR._T._X.N.ALL</t>
  </si>
  <si>
    <t>BBFBOPA.Q.N.DE.W1.S1.S1.T.C.SA._Z._Z._Z.EUR._T._X.N.ALL</t>
  </si>
  <si>
    <t>BBFBOPA.Q.N.DE.W1.S1.S1.T.D.SA._Z._Z._Z.EUR._T._X.N.ALL</t>
  </si>
  <si>
    <t>BBFBOPA.Q.N.DE.W1.S1.S1.T.B.SA._Z._Z._Z.EUR._T._X.N.ALL</t>
  </si>
  <si>
    <t>BBFBOPA.Q.N.DE.W1.S1.S1.T.C.SC._Z._Z._Z.EUR._T._X.N.ALL</t>
  </si>
  <si>
    <t>BBFBOPA.Q.N.DE.W1.S1.S1.T.D.SC._Z._Z._Z.EUR._T._X.N.ALL</t>
  </si>
  <si>
    <t>BBFBOPA.Q.N.DE.W1.S1.S1.T.B.SC._Z._Z._Z.EUR._T._X.N.ALL</t>
  </si>
  <si>
    <t>BBFBOPA.Q.N.DE.W1.S1.S1.T.C.SD._Z._Z._Z.EUR._T._X.N.ALL</t>
  </si>
  <si>
    <t>BBFBOPA.Q.N.DE.W1.S1.S1.T.D.SD._Z._Z._Z.EUR._T._X.N.ALL</t>
  </si>
  <si>
    <t>BBFBOPA.Q.N.DE.W1.S1.S1.T.B.SD._Z._Z._Z.EUR._T._X.N.ALL</t>
  </si>
  <si>
    <t>BBFBOPA.Q.N.DE.W1.S1.S1.T.C.SF._Z._Z._Z.EUR._T._X.N.ALL</t>
  </si>
  <si>
    <t>BBFBOPA.Q.N.DE.W1.S1.S1.T.D.SF._Z._Z._Z.EUR._T._X.N.ALL</t>
  </si>
  <si>
    <t>BBFBOPA.Q.N.DE.W1.S1.S1.T.B.SF._Z._Z._Z.EUR._T._X.N.ALL</t>
  </si>
  <si>
    <t>BBFBOPA.Q.N.DE.W1.S1.S1.T.C.SG._Z._Z._Z.EUR._T._X.N.ALL</t>
  </si>
  <si>
    <t>BBFBOPA.Q.N.DE.W1.S1.S1.T.C.SG2._Z._Z._Z.EUR._T._X.N.ALL</t>
  </si>
  <si>
    <t>BBFBOPA.Q.N.DE.W1.S1.S1.T.D.SG._Z._Z._Z.EUR._T._X.N.ALL</t>
  </si>
  <si>
    <t>BBFBOPA.Q.N.DE.W1.S1.S1.T.D.SG2._Z._Z._Z.EUR._T._X.N.ALL</t>
  </si>
  <si>
    <t>BBFBOPA.Q.N.DE.W1.S1.S1.T.B.SG._Z._Z._Z.EUR._T._X.N.ALL</t>
  </si>
  <si>
    <t>BBFBOPA.Q.N.DE.W1.S1.S1.T.C.SH._Z._Z._Z.EUR._T._X.N.ALL</t>
  </si>
  <si>
    <t>BBFBOPA.Q.N.DE.W1.S1.S1.T.C.SH2._Z._Z._Z.EUR._T._X.N.ALL</t>
  </si>
  <si>
    <t>BBFBOPA.Q.N.DE.W1.S1.S1.T.D.SH._Z._Z._Z.EUR._T._X.N.ALL</t>
  </si>
  <si>
    <t>BBFBOPA.Q.N.DE.W1.S1.S1.T.D.SH2._Z._Z._Z.EUR._T._X.N.ALL</t>
  </si>
  <si>
    <t>BBFBOPA.Q.N.DE.W1.S1.S1.T.B.SH._Z._Z._Z.EUR._T._X.N.ALL</t>
  </si>
  <si>
    <t>BBFBOPJ.Q.N.DE.W1.S1.S1.T.C.SA._Z._Z._Z.EUR._T._X.N.ALL</t>
  </si>
  <si>
    <t>BBFBOPJ.Q.N.DE.W1.S1.S1.T.D.SA._Z._Z._Z.EUR._T._X.N.ALL</t>
  </si>
  <si>
    <t>BBFBOPJ.Q.N.DE.W1.S1.S1.T.B.SA._Z._Z._Z.EUR._T._X.N.ALL</t>
  </si>
  <si>
    <t>BBFBOPJ.Q.N.DE.W1.S1.S1.T.C.SC._Z._Z._Z.EUR._T._X.N.ALL</t>
  </si>
  <si>
    <t>BBFBOPJ.Q.N.DE.W1.S1.S1.T.D.SC._Z._Z._Z.EUR._T._X.N.ALL</t>
  </si>
  <si>
    <t>BBFBOPJ.Q.N.DE.W1.S1.S1.T.B.SC._Z._Z._Z.EUR._T._X.N.ALL</t>
  </si>
  <si>
    <t>BBFBOPJ.Q.N.DE.W1.S1.S1.T.C.SD._Z._Z._Z.EUR._T._X.N.ALL</t>
  </si>
  <si>
    <t>BBFBOPJ.Q.N.DE.W1.S1.S1.T.D.SD._Z._Z._Z.EUR._T._X.N.ALL</t>
  </si>
  <si>
    <t>BBFBOPJ.Q.N.DE.W1.S1.S1.T.B.SD._Z._Z._Z.EUR._T._X.N.ALL</t>
  </si>
  <si>
    <t>BBFBOPJ.Q.N.DE.W1.S1.S1.T.C.SF._Z._Z._Z.EUR._T._X.N.ALL</t>
  </si>
  <si>
    <t>BBFBOPJ.Q.N.DE.W1.S1.S1.T.D.SF._Z._Z._Z.EUR._T._X.N.ALL</t>
  </si>
  <si>
    <t>BBFBOPJ.Q.N.DE.W1.S1.S1.T.B.SF._Z._Z._Z.EUR._T._X.N.ALL</t>
  </si>
  <si>
    <t>BBFBOPJ.Q.N.DE.W1.S1.S1.T.C.SG._Z._Z._Z.EUR._T._X.N.ALL</t>
  </si>
  <si>
    <t>BBFBOPJ.Q.N.DE.W1.S1.S1.T.C.SG2._Z._Z._Z.EUR._T._X.N.ALL</t>
  </si>
  <si>
    <t>BBFBOPJ.Q.N.DE.W1.S1.S1.T.D.SG._Z._Z._Z.EUR._T._X.N.ALL</t>
  </si>
  <si>
    <t>BBFBOPJ.Q.N.DE.W1.S1.S1.T.D.SG2._Z._Z._Z.EUR._T._X.N.ALL</t>
  </si>
  <si>
    <t>BBFBOPJ.Q.N.DE.W1.S1.S1.T.B.SG._Z._Z._Z.EUR._T._X.N.ALL</t>
  </si>
  <si>
    <t>BBFBOPJ.Q.N.DE.W1.S1.S1.T.C.SH._Z._Z._Z.EUR._T._X.N.ALL</t>
  </si>
  <si>
    <t>BBFBOPJ.Q.N.DE.W1.S1.S1.T.C.SH2._Z._Z._Z.EUR._T._X.N.ALL</t>
  </si>
  <si>
    <t>BBFBOPJ.Q.N.DE.W1.S1.S1.T.D.SH._Z._Z._Z.EUR._T._X.N.ALL</t>
  </si>
  <si>
    <t>BBFBOPJ.Q.N.DE.W1.S1.S1.T.D.SH2._Z._Z._Z.EUR._T._X.N.ALL</t>
  </si>
  <si>
    <t>BBFBOPJ.Q.N.DE.W1.S1.S1.T.B.SH._Z._Z._Z.EUR._T._X.N.ALL</t>
  </si>
  <si>
    <t>BBFBOPA.Q.N.DE.W1.S1.S1.T.C.SB._Z._Z._Z.EUR._T._X.N.ALL</t>
  </si>
  <si>
    <t>BBFBOPA.Q.N.DE.W1.S1.S1.T.D.SB._Z._Z._Z.EUR._T._X.N.ALL</t>
  </si>
  <si>
    <t>BBFBOPA.Q.N.DE.W1.S1.S1.T.B.SB._Z._Z._Z.EUR._T._X.N.ALL</t>
  </si>
  <si>
    <t>BBFBOPA.Q.N.DE.W1.S1.S1.T.B.SE1._Z._Z._Z.EUR._T._X.N.ALL</t>
  </si>
  <si>
    <t>BBFBOPA.Q.N.DE.W1.S1.S1.T.B.SE2._Z._Z._Z.EUR._T._X.N.ALL</t>
  </si>
  <si>
    <t>BBFBOPA.Q.N.DE.W1.S1.S1.T.B.SE._Z._Z._Z.EUR._T._X.N.ALL</t>
  </si>
  <si>
    <t>BBFBOPA.Q.N.DE.W1.S1.S1.T.C.SI._Z._Z._Z.EUR._T._X.N.ALL</t>
  </si>
  <si>
    <t>BBFBOPA.Q.N.DE.W1.S1.S1.T.C.SI2._Z._Z._Z.EUR._T._X.N.ALL</t>
  </si>
  <si>
    <t>BBFBOPA.Q.N.DE.W1.S1.S1.T.D.SI._Z._Z._Z.EUR._T._X.N.ALL</t>
  </si>
  <si>
    <t>BBFBOPA.Q.N.DE.W1.S1.S1.T.D.SI2._Z._Z._Z.EUR._T._X.N.ALL</t>
  </si>
  <si>
    <t>BBFBOPA.Q.N.DE.W1.S1.S1.T.B.SI._Z._Z._Z.EUR._T._X.N.ALL</t>
  </si>
  <si>
    <t>BBFBOPA.Q.N.DE.W1.S1.S1.T.C.SJ._Z._Z._Z.EUR._T._X.N.ALL</t>
  </si>
  <si>
    <t>BBFBOPA.Q.N.DE.W1.S1.S1.T.C.SJ1._Z._Z._Z.EUR._T._X.N.ALL</t>
  </si>
  <si>
    <t>BBFBOPA.Q.N.DE.W1.S1.S1.T.C.SJ2._Z._Z._Z.EUR._T._X.N.ALL</t>
  </si>
  <si>
    <t>BBFBOPA.Q.N.DE.W1.S1.S1.T.C.SJ3._Z._Z._Z.EUR._T._X.N.ALL</t>
  </si>
  <si>
    <t>BBFBOPA.Q.N.DE.W1.S1.S1.T.D.SJ._Z._Z._Z.EUR._T._X.N.ALL</t>
  </si>
  <si>
    <t>BBFBOPA.Q.N.DE.W1.S1.S1.T.D.SJ1._Z._Z._Z.EUR._T._X.N.ALL</t>
  </si>
  <si>
    <t>BBFBOPA.Q.N.DE.W1.S1.S1.T.D.SJ2._Z._Z._Z.EUR._T._X.N.ALL</t>
  </si>
  <si>
    <t>BBFBOPA.Q.N.DE.W1.S1.S1.T.D.SJ3._Z._Z._Z.EUR._T._X.N.ALL</t>
  </si>
  <si>
    <t>BBFBOPA.Q.N.DE.W1.S1.S1.T.B.SJ._Z._Z._Z.EUR._T._X.N.ALL</t>
  </si>
  <si>
    <t>BBFBOPA.Q.N.DE.W1.S1.S1.T.C.SK._Z._Z._Z.EUR._T._X.N.ALL</t>
  </si>
  <si>
    <t>BBFBOPA.Q.N.DE.W1.S1.S1.T.D.SK._Z._Z._Z.EUR._T._X.N.ALL</t>
  </si>
  <si>
    <t>BBFBOPA.Q.N.DE.W1.S1.S1.T.B.SK._Z._Z._Z.EUR._T._X.N.ALL</t>
  </si>
  <si>
    <t>BBFBOPA.Q.N.DE.W1.S1.S1.T.C.SL._Z._Z._Z.EUR._T._X.N.ALL</t>
  </si>
  <si>
    <t>BBFBOPA.Q.N.DE.W1.S1.S1.T.D.SL._Z._Z._Z.EUR._T._X.N.ALL</t>
  </si>
  <si>
    <t>BBFBOPA.Q.N.DE.W1.S1.S1.T.B.SL._Z._Z._Z.EUR._T._X.N.ALL</t>
  </si>
  <si>
    <t>BBFBOPJ.Q.N.DE.W1.S1.S1.T.C.SB._Z._Z._Z.EUR._T._X.N.ALL</t>
  </si>
  <si>
    <t>BBFBOPJ.Q.N.DE.W1.S1.S1.T.D.SB._Z._Z._Z.EUR._T._X.N.ALL</t>
  </si>
  <si>
    <t>BBFBOPJ.Q.N.DE.W1.S1.S1.T.B.SB._Z._Z._Z.EUR._T._X.N.ALL</t>
  </si>
  <si>
    <t>BBFBOPJ.Q.N.DE.W1.S1.S1.T.B.SE1._Z._Z._Z.EUR._T._X.N.ALL</t>
  </si>
  <si>
    <t>BBFBOPJ.Q.N.DE.W1.S1.S1.T.B.SE2._Z._Z._Z.EUR._T._X.N.ALL</t>
  </si>
  <si>
    <t>BBFBOPJ.Q.N.DE.W1.S1.S1.T.B.SE._Z._Z._Z.EUR._T._X.N.ALL</t>
  </si>
  <si>
    <t>BBFBOPJ.Q.N.DE.W1.S1.S1.T.C.SI._Z._Z._Z.EUR._T._X.N.ALL</t>
  </si>
  <si>
    <t>BBFBOPJ.Q.N.DE.W1.S1.S1.T.C.SI2._Z._Z._Z.EUR._T._X.N.ALL</t>
  </si>
  <si>
    <t>BBFBOPJ.Q.N.DE.W1.S1.S1.T.D.SI._Z._Z._Z.EUR._T._X.N.ALL</t>
  </si>
  <si>
    <t>BBFBOPJ.Q.N.DE.W1.S1.S1.T.D.SI2._Z._Z._Z.EUR._T._X.N.ALL</t>
  </si>
  <si>
    <t>BBFBOPJ.Q.N.DE.W1.S1.S1.T.B.SI._Z._Z._Z.EUR._T._X.N.ALL</t>
  </si>
  <si>
    <t>BBFBOPJ.Q.N.DE.W1.S1.S1.T.C.SJ._Z._Z._Z.EUR._T._X.N.ALL</t>
  </si>
  <si>
    <t>BBFBOPJ.Q.N.DE.W1.S1.S1.T.C.SJ1._Z._Z._Z.EUR._T._X.N.ALL</t>
  </si>
  <si>
    <t>BBFBOPJ.Q.N.DE.W1.S1.S1.T.C.SJ2._Z._Z._Z.EUR._T._X.N.ALL</t>
  </si>
  <si>
    <t>BBFBOPJ.Q.N.DE.W1.S1.S1.T.C.SJ3._Z._Z._Z.EUR._T._X.N.ALL</t>
  </si>
  <si>
    <t>BBFBOPJ.Q.N.DE.W1.S1.S1.T.D.SJ._Z._Z._Z.EUR._T._X.N.ALL</t>
  </si>
  <si>
    <t>BBFBOPJ.Q.N.DE.W1.S1.S1.T.D.SJ1._Z._Z._Z.EUR._T._X.N.ALL</t>
  </si>
  <si>
    <t>BBFBOPJ.Q.N.DE.W1.S1.S1.T.D.SJ2._Z._Z._Z.EUR._T._X.N.ALL</t>
  </si>
  <si>
    <t>BBFBOPJ.Q.N.DE.W1.S1.S1.T.D.SJ3._Z._Z._Z.EUR._T._X.N.ALL</t>
  </si>
  <si>
    <t>BBFBOPJ.Q.N.DE.W1.S1.S1.T.B.SJ._Z._Z._Z.EUR._T._X.N.ALL</t>
  </si>
  <si>
    <t>BBFBOPJ.Q.N.DE.W1.S1.S1.T.C.SK._Z._Z._Z.EUR._T._X.N.ALL</t>
  </si>
  <si>
    <t>BBFBOPJ.Q.N.DE.W1.S1.S1.T.D.SK._Z._Z._Z.EUR._T._X.N.ALL</t>
  </si>
  <si>
    <t>BBFBOPJ.Q.N.DE.W1.S1.S1.T.B.SK._Z._Z._Z.EUR._T._X.N.ALL</t>
  </si>
  <si>
    <t>BBFBOPJ.Q.N.DE.W1.S1.S1.T.C.SL._Z._Z._Z.EUR._T._X.N.ALL</t>
  </si>
  <si>
    <t>BBFBOPJ.Q.N.DE.W1.S1.S1.T.D.SL._Z._Z._Z.EUR._T._X.N.ALL</t>
  </si>
  <si>
    <t>BBFBOPJ.Q.N.DE.W1.S1.S1.T.B.SL._Z._Z._Z.EUR._T._X.N.ALL</t>
  </si>
  <si>
    <t>BBFBOPA.Q.N.DE.W1.S1.S1.T.C.SC1._Z._Z._Z.EUR._T._X.N.ALL</t>
  </si>
  <si>
    <t>BBFBOPA.Q.N.DE.W1.S1.S1.T.C.SC12._Z._Z._Z.EUR._T._X.N.ALL</t>
  </si>
  <si>
    <t>BBFBOPA.Q.N.DE.W1.S1.S1.T.D.SC1._Z._Z._Z.EUR._T._X.N.ALL</t>
  </si>
  <si>
    <t>BBFBOPA.Q.N.DE.W1.S1.S1.T.D.SC12._Z._Z._Z.EUR._T._X.N.ALL</t>
  </si>
  <si>
    <t>BBFBOPA.Q.N.DE.W1.S1.S1.T.B.SC1._Z._Z._Z.EUR._T._X.N.ALL</t>
  </si>
  <si>
    <t>BBFBOPA.Q.N.DE.W1.S1.S1.T.C.SC2._Z._Z._Z.EUR._T._X.N.ALL</t>
  </si>
  <si>
    <t>BBFBOPA.Q.N.DE.W1.S1.S1.T.C.SC22._Z._Z._Z.EUR._T._X.N.ALL</t>
  </si>
  <si>
    <t>BBFBOPA.Q.N.DE.W1.S1.S1.T.D.SC2._Z._Z._Z.EUR._T._X.N.ALL</t>
  </si>
  <si>
    <t>BBFBOPA.Q.N.DE.W1.S1.S1.T.D.SC22._Z._Z._Z.EUR._T._X.N.ALL</t>
  </si>
  <si>
    <t>BBFBOPA.Q.N.DE.W1.S1.S1.T.B.SC2._Z._Z._Z.EUR._T._X.N.ALL</t>
  </si>
  <si>
    <t>BBFBOPA.Q.N.DE.W1.S1.S1.T.C.SC4._Z._Z._Z.EUR._T._X.N.ALL</t>
  </si>
  <si>
    <t>BBFBOPA.Q.N.DE.W1.S1.S1.T.D.SC4._Z._Z._Z.EUR._T._X.N.ALL</t>
  </si>
  <si>
    <t>BBFBOPA.Q.N.DE.W1.S1.S1.T.B.SC4._Z._Z._Z.EUR._T._X.N.ALL</t>
  </si>
  <si>
    <t>BBFBOPA.Q.N.DE.W1.S1.S1.T.C.SC3._Z._Z._Z.EUR._T._X.N.ALL</t>
  </si>
  <si>
    <t>BBFBOPA.Q.N.DE.W1.S1.S1.T.C.SC32._Z._Z._Z.EUR._T._X.N.ALL</t>
  </si>
  <si>
    <t>BBFBOPA.Q.N.DE.W1.S1.S1.T.D.SC3._Z._Z._Z.EUR._T._X.N.ALL</t>
  </si>
  <si>
    <t>BBFBOPA.Q.N.DE.W1.S1.S1.T.D.SC32._Z._Z._Z.EUR._T._X.N.ALL</t>
  </si>
  <si>
    <t>BBFBOPA.Q.N.DE.W1.S1.S1.T.B.SC3._Z._Z._Z.EUR._T._X.N.ALL</t>
  </si>
  <si>
    <t>BBFBOPJ.Q.N.DE.W1.S1.S1.T.C.SC1._Z._Z._Z.EUR._T._X.N.ALL</t>
  </si>
  <si>
    <t>BBFBOPJ.Q.N.DE.W1.S1.S1.T.C.SC12._Z._Z._Z.EUR._T._X.N.ALL</t>
  </si>
  <si>
    <t>BBFBOPJ.Q.N.DE.W1.S1.S1.T.D.SC1._Z._Z._Z.EUR._T._X.N.ALL</t>
  </si>
  <si>
    <t>BBFBOPJ.Q.N.DE.W1.S1.S1.T.D.SC12._Z._Z._Z.EUR._T._X.N.ALL</t>
  </si>
  <si>
    <t>BBFBOPJ.Q.N.DE.W1.S1.S1.T.B.SC1._Z._Z._Z.EUR._T._X.N.ALL</t>
  </si>
  <si>
    <t>BBFBOPJ.Q.N.DE.W1.S1.S1.T.C.SC2._Z._Z._Z.EUR._T._X.N.ALL</t>
  </si>
  <si>
    <t>BBFBOPJ.Q.N.DE.W1.S1.S1.T.C.SC22._Z._Z._Z.EUR._T._X.N.ALL</t>
  </si>
  <si>
    <t>BBFBOPJ.Q.N.DE.W1.S1.S1.T.D.SC2._Z._Z._Z.EUR._T._X.N.ALL</t>
  </si>
  <si>
    <t>BBFBOPJ.Q.N.DE.W1.S1.S1.T.D.SC22._Z._Z._Z.EUR._T._X.N.ALL</t>
  </si>
  <si>
    <t>BBFBOPJ.Q.N.DE.W1.S1.S1.T.B.SC2._Z._Z._Z.EUR._T._X.N.ALL</t>
  </si>
  <si>
    <t>BBFBOPJ.Q.N.DE.W1.S1.S1.T.C.SC4._Z._Z._Z.EUR._T._X.N.ALL</t>
  </si>
  <si>
    <t>BBFBOPJ.Q.N.DE.W1.S1.S1.T.D.SC4._Z._Z._Z.EUR._T._X.N.ALL</t>
  </si>
  <si>
    <t>BBFBOPJ.Q.N.DE.W1.S1.S1.T.B.SC4._Z._Z._Z.EUR._T._X.N.ALL</t>
  </si>
  <si>
    <t>BBFBOPJ.Q.N.DE.W1.S1.S1.T.C.SC3._Z._Z._Z.EUR._T._X.N.ALL</t>
  </si>
  <si>
    <t>BBFBOPJ.Q.N.DE.W1.S1.S1.T.C.SC32._Z._Z._Z.EUR._T._X.N.ALL</t>
  </si>
  <si>
    <t>BBFBOPJ.Q.N.DE.W1.S1.S1.T.D.SC3._Z._Z._Z.EUR._T._X.N.ALL</t>
  </si>
  <si>
    <t>BBFBOPJ.Q.N.DE.W1.S1.S1.T.D.SC32._Z._Z._Z.EUR._T._X.N.ALL</t>
  </si>
  <si>
    <t>BBFBOPJ.Q.N.DE.W1.S1.S1.T.B.SC3._Z._Z._Z.EUR._T._X.N.ALL</t>
  </si>
  <si>
    <t>BBFBOPA.Q.N.DE.W1.S1.S1.T.C.D1._Z._Z._Z.EUR._T._X.N.ALL</t>
  </si>
  <si>
    <t>BBFBOPA.Q.N.DE.W1.S1.S1.T.D.D1._Z._Z._Z.EUR._T._X.N.ALL</t>
  </si>
  <si>
    <t>BBFBOPA.Q.N.DE.W1.S1.S1.T.B.D1._Z._Z._Z.EUR._T._X.N.ALL</t>
  </si>
  <si>
    <t>BBFBOPA.Q.N.DE.W1.S1.S1.T.C.D4P._T.F._Z.EUR._T._X.N.ALL</t>
  </si>
  <si>
    <t>BBFBOPA.Q.N.DE.W1.S1.S1.T.C.D4P.D.F._Z.EUR._T._X.N.ALL</t>
  </si>
  <si>
    <t>BBFBOPA.Q.N.DE.W1.S1.S1.T.C.D4P.P.F._Z.EUR._T._X.N.ALL</t>
  </si>
  <si>
    <t>BBFBOPA.Q.N.DE.W1.S1.S1.T.C.D42.P.F51._Z.EUR._T._X.N.ALL</t>
  </si>
  <si>
    <t>BBFBOPA.Q.N.DE.W1.S1.S1.T.C.D443.P.F52._Z.EUR._T._X.N.ALL</t>
  </si>
  <si>
    <t>BBFBOPA.Q.N.DE.W1.S1.S1.T.C.D41.P.F3.S.EUR._T._X.N.ALL</t>
  </si>
  <si>
    <t>BBFBOPA.Q.N.DE.W1.S1.S1.T.C.D41.P.F3.L.EUR._T._X.N.ALL</t>
  </si>
  <si>
    <t>BBFBOPA.Q.N.DE.W1.S1.S1.T.C.D4P.O___R.F._Z.EUR._T._X.N.ALL</t>
  </si>
  <si>
    <t>BBFBOPA.Q.N.DE.W1.S1.S1.T.D.D4P._T.F._Z.EUR._T._X.N.ALL</t>
  </si>
  <si>
    <t>BBFBOPA.Q.N.DE.W1.S1.S1.T.D.D4P.D.F._Z.EUR._T._X.N.ALL</t>
  </si>
  <si>
    <t>BBFBOPA.Q.N.DE.W1.S1.S1.T.D.D4P.P.F._Z.EUR._T._X.N.ALL</t>
  </si>
  <si>
    <t>BBFBOPA.Q.N.DE.W1.S1.S1.T.D.D42.P.F51._Z.EUR._T._X.N.ALL</t>
  </si>
  <si>
    <t>BBFBOPA.Q.N.DE.W1.S1.S1.T.D.D443.P.F52._Z.EUR._T._X.N.ALL</t>
  </si>
  <si>
    <t>BBFBOPA.Q.N.DE.W1.S1.S1.T.D.D41.P.F3.S.EUR._T._X.N.ALL</t>
  </si>
  <si>
    <t>BBFBOPA.Q.N.DE.W1.S1.S1.T.D.D41.P.F3.L.EUR._T._X.N.ALL</t>
  </si>
  <si>
    <t>BBFBOPA.Q.N.DE.W1.S1.S1.T.D.D4P.O___R.F._Z.EUR._T._X.N.ALL</t>
  </si>
  <si>
    <t>BBFBOPA.Q.N.DE.W1.S1.S1.T.B.D4P._T.F._Z.EUR._T._X.N.ALL</t>
  </si>
  <si>
    <t>BBFBOPA.Q.N.DE.W1.S1.S1.T.C.D4O._Z._Z._Z.EUR._T._X.N.ALL</t>
  </si>
  <si>
    <t>BBFBOPA.Q.N.DE.W1.S1.S1.T.D.D4O._Z._Z._Z.EUR._T._X.N.ALL</t>
  </si>
  <si>
    <t>BBFBOPA.Q.N.DE.W1.S1.S1.T.B.D4O._Z._Z._Z.EUR._T._X.N.ALL</t>
  </si>
  <si>
    <t>BBFBOPJ.Q.N.DE.W1.S1.S1.T.C.D1._Z._Z._Z.EUR._T._X.N.ALL</t>
  </si>
  <si>
    <t>BBFBOPJ.Q.N.DE.W1.S1.S1.T.D.D1._Z._Z._Z.EUR._T._X.N.ALL</t>
  </si>
  <si>
    <t>BBFBOPJ.Q.N.DE.W1.S1.S1.T.B.D1._Z._Z._Z.EUR._T._X.N.ALL</t>
  </si>
  <si>
    <t>BBFBOPJ.Q.N.DE.W1.S1.S1.T.C.D4P._T.F._Z.EUR._T._X.N.ALL</t>
  </si>
  <si>
    <t>BBFBOPJ.Q.N.DE.W1.S1.S1.T.C.D4P.D.F._Z.EUR._T._X.N.ALL</t>
  </si>
  <si>
    <t>BBFBOPJ.Q.N.DE.W1.S1.S1.T.C.D4P.P.F._Z.EUR._T._X.N.ALL</t>
  </si>
  <si>
    <t>BBFBOPJ.Q.N.DE.W1.S1.S1.T.C.D42.P.F51._Z.EUR._T._X.N.ALL</t>
  </si>
  <si>
    <t>BBFBOPJ.Q.N.DE.W1.S1.S1.T.C.D443.P.F52._Z.EUR._T._X.N.ALL</t>
  </si>
  <si>
    <t>BBFBOPJ.Q.N.DE.W1.S1.S1.T.C.D41.P.F3.S.EUR._T._X.N.ALL</t>
  </si>
  <si>
    <t>BBFBOPJ.Q.N.DE.W1.S1.S1.T.C.D41.P.F3.L.EUR._T._X.N.ALL</t>
  </si>
  <si>
    <t>BBFBOPJ.Q.N.DE.W1.S1.S1.T.C.D4P.O___R.F._Z.EUR._T._X.N.ALL</t>
  </si>
  <si>
    <t>BBFBOPJ.Q.N.DE.W1.S1.S1.T.D.D4P._T.F._Z.EUR._T._X.N.ALL</t>
  </si>
  <si>
    <t>BBFBOPJ.Q.N.DE.W1.S1.S1.T.D.D4P.D.F._Z.EUR._T._X.N.ALL</t>
  </si>
  <si>
    <t>BBFBOPJ.Q.N.DE.W1.S1.S1.T.D.D4P.P.F._Z.EUR._T._X.N.ALL</t>
  </si>
  <si>
    <t>BBFBOPJ.Q.N.DE.W1.S1.S1.T.D.D42.P.F51._Z.EUR._T._X.N.ALL</t>
  </si>
  <si>
    <t>BBFBOPJ.Q.N.DE.W1.S1.S1.T.D.D443.P.F52._Z.EUR._T._X.N.ALL</t>
  </si>
  <si>
    <t>BBFBOPJ.Q.N.DE.W1.S1.S1.T.D.D41.P.F3.S.EUR._T._X.N.ALL</t>
  </si>
  <si>
    <t>BBFBOPJ.Q.N.DE.W1.S1.S1.T.D.D41.P.F3.L.EUR._T._X.N.ALL</t>
  </si>
  <si>
    <t>BBFBOPJ.Q.N.DE.W1.S1.S1.T.D.D4P.O___R.F._Z.EUR._T._X.N.ALL</t>
  </si>
  <si>
    <t>BBFBOPJ.Q.N.DE.W1.S1.S1.T.B.D4P._T.F._Z.EUR._T._X.N.ALL</t>
  </si>
  <si>
    <t>BBFBOPJ.Q.N.DE.W1.S1.S1.T.C.D4O._Z._Z._Z.EUR._T._X.N.ALL</t>
  </si>
  <si>
    <t>BBFBOPJ.Q.N.DE.W1.S1.S1.T.D.D4O._Z._Z._Z.EUR._T._X.N.ALL</t>
  </si>
  <si>
    <t>BBFBOPJ.Q.N.DE.W1.S1.S1.T.B.D4O._Z._Z._Z.EUR._T._X.N.ALL</t>
  </si>
  <si>
    <t>BBFBOPA.Q.N.DE.W1.S1.S1.T.C.D4S.D.F5._Z.EUR._T._X.N.ALL</t>
  </si>
  <si>
    <t>BBFBOPA.Q.N.DE.W1.S1.S1.T.C.D43S.D.F5._Z.EUR._T._X.N.ALL</t>
  </si>
  <si>
    <t>BBFBOPA.Q.N.DE.W1.S1.S1.T.C.D4Q.D.FL._Z.EUR._T._X.N.ALL</t>
  </si>
  <si>
    <t>BBFBOPA.Q.N.DE.W1.S1.S1.T.D.D4S.D.F5._Z.EUR._T._X.N.ALL</t>
  </si>
  <si>
    <t>BBFBOPA.Q.N.DE.W1.S1.S1.T.D.D43S.D.F5._Z.EUR._T._X.N.ALL</t>
  </si>
  <si>
    <t>BBFBOPA.Q.N.DE.W1.S1.S1.T.D.D4Q.D.FL._Z.EUR._T._X.N.ALL</t>
  </si>
  <si>
    <t>BBFBOPA.Q.N.DE.W1.S1.S1.T.B.D4P.D.F._Z.EUR._T._X.N.ALL</t>
  </si>
  <si>
    <t>BBFBOPA.Q.N.DE.W1.S12T.S1.T.C.D4P.O.F._Z.EUR._T._X.N.ALL</t>
  </si>
  <si>
    <t>BBFBOPA.Q.N.DE.W1.S1P.S1.T.C.D4P.O.F._Z.EUR._T._X.N.ALL</t>
  </si>
  <si>
    <t>BBFBOPA.Q.N.DE.W1.S13.S1.T.C.D4P.O.F._Z.EUR._T._X.N.ALL</t>
  </si>
  <si>
    <t>BBFBOPA.Q.N.DE.W1.S12T.S1.T.D.D4P.O.F._Z.EUR._T._X.N.ALL</t>
  </si>
  <si>
    <t>BBFBOPA.Q.N.DE.W1.S1P.S1.T.D.D4P.O.F._Z.EUR._T._X.N.ALL</t>
  </si>
  <si>
    <t>BBFBOPA.Q.N.DE.W1.S13.S1.T.D.D4P.O.F._Z.EUR._T._X.N.ALL</t>
  </si>
  <si>
    <t>BBFBOPA.Q.N.DE.W1.S1.S1.T.B.D4P.O___R.F._Z.EUR._T._X.N.ALL</t>
  </si>
  <si>
    <t>BBFBOPJ.Q.N.DE.W1.S1.S1.T.C.D4S.D.F5._Z.EUR._T._X.N.ALL</t>
  </si>
  <si>
    <t>BBFBOPJ.Q.N.DE.W1.S1.S1.T.C.D43S.D.F5._Z.EUR._T._X.N.ALL</t>
  </si>
  <si>
    <t>BBFBOPJ.Q.N.DE.W1.S1.S1.T.C.D4Q.D.FL._Z.EUR._T._X.N.ALL</t>
  </si>
  <si>
    <t>BBFBOPJ.Q.N.DE.W1.S1.S1.T.D.D4S.D.F5._Z.EUR._T._X.N.ALL</t>
  </si>
  <si>
    <t>BBFBOPJ.Q.N.DE.W1.S1.S1.T.D.D43S.D.F5._Z.EUR._T._X.N.ALL</t>
  </si>
  <si>
    <t>BBFBOPJ.Q.N.DE.W1.S1.S1.T.D.D4Q.D.FL._Z.EUR._T._X.N.ALL</t>
  </si>
  <si>
    <t>BBFBOPJ.Q.N.DE.W1.S1.S1.T.B.D4P.D.F._Z.EUR._T._X.N.ALL</t>
  </si>
  <si>
    <t>BBFBOPJ.Q.N.DE.W1.S12T.S1.T.C.D4P.O.F._Z.EUR._T._X.N.ALL</t>
  </si>
  <si>
    <t>BBFBOPJ.Q.N.DE.W1.S1P.S1.T.C.D4P.O.F._Z.EUR._T._X.N.ALL</t>
  </si>
  <si>
    <t>BBFBOPJ.Q.N.DE.W1.S13.S1.T.C.D4P.O.F._Z.EUR._T._X.N.ALL</t>
  </si>
  <si>
    <t>BBFBOPJ.Q.N.DE.W1.S12T.S1.T.D.D4P.O.F._Z.EUR._T._X.N.ALL</t>
  </si>
  <si>
    <t>BBFBOPJ.Q.N.DE.W1.S1P.S1.T.D.D4P.O.F._Z.EUR._T._X.N.ALL</t>
  </si>
  <si>
    <t>BBFBOPJ.Q.N.DE.W1.S13.S1.T.D.D4P.O.F._Z.EUR._T._X.N.ALL</t>
  </si>
  <si>
    <t>BBFBOPJ.Q.N.DE.W1.S1.S1.T.B.D4P.O___R.F._Z.EUR._T._X.N.ALL</t>
  </si>
  <si>
    <t>BBFBOPA.Q.N.DE.W1.S13.S1.T.C.IN2._Z._Z._Z.EUR._T._X.N.ALL</t>
  </si>
  <si>
    <t>BBFBOPA.Q.N.DE.W1.S13.S1.T.C.D5._Z._Z._Z.EUR._T._X.N.ALL</t>
  </si>
  <si>
    <t>BBFBOPA.Q.N.DE.W1.S13.S1.T.D.IN2._Z._Z._Z.EUR._T._X.N.ALL</t>
  </si>
  <si>
    <t>BBFBOPA.Q.N.DE.W1.S13.S1.T.D.D76._Z._Z._Z.EUR._T._X.N.ALL</t>
  </si>
  <si>
    <t>BBFBOPA.Q.N.DE.W1.S13.S1.T.D.D62._Z._Z._Z.EUR._T._X.N.ALL</t>
  </si>
  <si>
    <t>BBFBOPA.Q.N.DE.W1.S13.S1.T.B.IN2._Z._Z._Z.EUR._T._X.N.ALL</t>
  </si>
  <si>
    <t>BBFBOPA.Q.N.DE.W1.S1W.S1.T.C.IN2._Z._Z._Z.EUR._T._X.N.ALL</t>
  </si>
  <si>
    <t>BBFBOPA.Q.N.DE.W1.S1W.S1.T.D.IN2._Z._Z._Z.EUR._T._X.N.ALL</t>
  </si>
  <si>
    <t>BBFBOPA.Q.N.DE.W1.S1W.S1.T.D.D752._Z._Z._Z.EUR._T._X.N.ALL</t>
  </si>
  <si>
    <t>BBFBOPA.Q.N.DE.W1.S1W.S1.T.D.D752W._Z._Z._Z.EUR._T._X.N.ALL</t>
  </si>
  <si>
    <t>BBFBOPA.Q.N.DE.W1.S1W.S1.T.D.D61._Z._Z._Z.EUR._T._X.N.ALL</t>
  </si>
  <si>
    <t>BBFBOPA.Q.N.DE.W1.S1W.S1.T.B.IN2._Z._Z._Z.EUR._T._X.N.ALL</t>
  </si>
  <si>
    <t>BBFBOPJ.Q.N.DE.W1.S13.S1.T.C.IN2._Z._Z._Z.EUR._T._X.N.ALL</t>
  </si>
  <si>
    <t>BBFBOPJ.Q.N.DE.W1.S13.S1.T.C.D5._Z._Z._Z.EUR._T._X.N.ALL</t>
  </si>
  <si>
    <t>BBFBOPJ.Q.N.DE.W1.S13.S1.T.D.IN2._Z._Z._Z.EUR._T._X.N.ALL</t>
  </si>
  <si>
    <t>BBFBOPJ.Q.N.DE.W1.S13.S1.T.D.D76._Z._Z._Z.EUR._T._X.N.ALL</t>
  </si>
  <si>
    <t>BBFBOPJ.Q.N.DE.W1.S13.S1.T.D.D62._Z._Z._Z.EUR._T._X.N.ALL</t>
  </si>
  <si>
    <t>BBFBOPJ.Q.N.DE.W1.S13.S1.T.B.IN2._Z._Z._Z.EUR._T._X.N.ALL</t>
  </si>
  <si>
    <t>BBFBOPJ.Q.N.DE.W1.S1W.S1.T.C.IN2._Z._Z._Z.EUR._T._X.N.ALL</t>
  </si>
  <si>
    <t>BBFBOPJ.Q.N.DE.W1.S1W.S1.T.D.IN2._Z._Z._Z.EUR._T._X.N.ALL</t>
  </si>
  <si>
    <t>BBFBOPJ.Q.N.DE.W1.S1W.S1.T.D.D752._Z._Z._Z.EUR._T._X.N.ALL</t>
  </si>
  <si>
    <t>BBFBOPJ.Q.N.DE.W1.S1W.S1.T.D.D752W._Z._Z._Z.EUR._T._X.N.ALL</t>
  </si>
  <si>
    <t>BBFBOPJ.Q.N.DE.W1.S1W.S1.T.D.D61._Z._Z._Z.EUR._T._X.N.ALL</t>
  </si>
  <si>
    <t>BBFBOPJ.Q.N.DE.W1.S1W.S1.T.B.IN2._Z._Z._Z.EUR._T._X.N.ALL</t>
  </si>
  <si>
    <t>BBFBOPA.Q.N.DE.W1.S1.S1.T.C.KA._Z._Z._Z.EUR._T._X.N.ALL</t>
  </si>
  <si>
    <t>BBFBOPA.Q.N.DE.W1.S1.S1.T.D.KA._Z._Z._Z.EUR._T._X.N.ALL</t>
  </si>
  <si>
    <t>BBFBOPA.Q.N.DE.W1.S1.S1.T.C.NP._Z._Z._Z.EUR._T._X.N.ALL</t>
  </si>
  <si>
    <t>BBFBOPA.Q.N.DE.W1.S1.S1.T.D.NP._Z._Z._Z.EUR._T._X.N.ALL</t>
  </si>
  <si>
    <t>BBFBOPA.Q.N.DE.W1.S1.S1.T.B.NP._Z._Z._Z.EUR._T._X.N.ALL</t>
  </si>
  <si>
    <t>BBFBOPA.Q.N.DE.W1.S1.S1.T.C.D9._Z._Z._Z.EUR._T._X.N.ALL</t>
  </si>
  <si>
    <t>BBFBOPA.Q.N.DE.W1.S1.S1.T.D.D9._Z._Z._Z.EUR._T._X.N.ALL</t>
  </si>
  <si>
    <t>BBFBOPA.Q.N.DE.W1.S1.S1.T.B.D9._Z._Z._Z.EUR._T._X.N.ALL</t>
  </si>
  <si>
    <t>BBFBOPJ.Q.N.DE.W1.S1.S1.T.C.KA._Z._Z._Z.EUR._T._X.N.ALL</t>
  </si>
  <si>
    <t>BBFBOPJ.Q.N.DE.W1.S1.S1.T.D.KA._Z._Z._Z.EUR._T._X.N.ALL</t>
  </si>
  <si>
    <t>BBFBOPJ.Q.N.DE.W1.S1.S1.T.C.NP._Z._Z._Z.EUR._T._X.N.ALL</t>
  </si>
  <si>
    <t>BBFBOPJ.Q.N.DE.W1.S1.S1.T.D.NP._Z._Z._Z.EUR._T._X.N.ALL</t>
  </si>
  <si>
    <t>BBFBOPJ.Q.N.DE.W1.S1.S1.T.B.NP._Z._Z._Z.EUR._T._X.N.ALL</t>
  </si>
  <si>
    <t>BBFBOPJ.Q.N.DE.W1.S1.S1.T.C.D9._Z._Z._Z.EUR._T._X.N.ALL</t>
  </si>
  <si>
    <t>BBFBOPJ.Q.N.DE.W1.S1.S1.T.D.D9._Z._Z._Z.EUR._T._X.N.ALL</t>
  </si>
  <si>
    <t>BBFBOPJ.Q.N.DE.W1.S1.S1.T.B.D9._Z._Z._Z.EUR._T._X.N.ALL</t>
  </si>
  <si>
    <t>BBFBOPA.Q.N.DE.W1.S1.S1.T.A.FA._T.F._Z.EUR._T._X.N.ALL</t>
  </si>
  <si>
    <t>BBFBOPA.Q.N.DE.W1.S1.S1.T.A.FA.D.F._Z.EUR._T._X.N.ALL</t>
  </si>
  <si>
    <t>BBFBOPA.Q.N.DE.W1.S1.S1.T.A.FA.P.F._Z.EUR._T.M.N.ALL</t>
  </si>
  <si>
    <t>BBFBOPA.Q.N.DE.W1.S1.S1.T.A.FA.F.F7.T.EUR._T.T.N.ALL</t>
  </si>
  <si>
    <t>BBFBOPA.Q.N.DE.W1.S1.S1.T.A.FA.O.F._Z.EUR._T._X.N.ALL</t>
  </si>
  <si>
    <t>BBFBOPA.Q.N.DE.W1.S1.S1.T.L.FA._T.F._Z.EUR._T._X.N.ALL</t>
  </si>
  <si>
    <t>BBFBOPA.Q.N.DE.W1.S1.S1.T.L.FA.D.F._Z.EUR._T._X.N.ALL</t>
  </si>
  <si>
    <t>BBFBOPA.Q.N.DE.W1.S1.S1.T.L.FA.P.F._Z.EUR._T.M.N.ALL</t>
  </si>
  <si>
    <t>BBFBOPA.Q.N.DE.W1.S1.S1.T.L.FA.O.F._Z.EUR._T._X.N.ALL</t>
  </si>
  <si>
    <t>BBFBOPJ.Q.N.DE.W1.S1.S1.T.A.FA._T.F._Z.EUR._T._X.N.ALL</t>
  </si>
  <si>
    <t>BBFBOPJ.Q.N.DE.W1.S1.S1.T.A.FA.D.F._Z.EUR._T._X.N.ALL</t>
  </si>
  <si>
    <t>BBFBOPJ.Q.N.DE.W1.S1.S1.T.A.FA.P.F._Z.EUR._T.M.N.ALL</t>
  </si>
  <si>
    <t>BBFBOPJ.Q.N.DE.W1.S1.S1.T.A.FA.F.F7.T.EUR._T.T.N.ALL</t>
  </si>
  <si>
    <t>BBFBOPJ.Q.N.DE.W1.S1.S1.T.A.FA.O.F._Z.EUR._T._X.N.ALL</t>
  </si>
  <si>
    <t>BBFBOPJ.Q.N.DE.W1.S1.S1.T.L.FA._T.F._Z.EUR._T._X.N.ALL</t>
  </si>
  <si>
    <t>BBFBOPJ.Q.N.DE.W1.S1.S1.T.L.FA.D.F._Z.EUR._T._X.N.ALL</t>
  </si>
  <si>
    <t>BBFBOPJ.Q.N.DE.W1.S1.S1.T.L.FA.P.F._Z.EUR._T.M.N.ALL</t>
  </si>
  <si>
    <t>BBFBOPJ.Q.N.DE.W1.S1.S1.T.L.FA.O.F._Z.EUR._T._X.N.ALL</t>
  </si>
  <si>
    <t>BBFBOPA.Q.N.DE.W1.S1.S1.T.A.FA.D.F51._Z.EUR._T._X.N.ALL</t>
  </si>
  <si>
    <t>BBFBOPA.Q.N.DE.W1.S1.S1.T.A.FA.D.F5B._Z.EUR._T._X.N.ALL</t>
  </si>
  <si>
    <t>BBFBOPA.Q.N.DE.W1.S1.S1.T.A.FA.D.FL._Z.EUR._T._X.N.ALL</t>
  </si>
  <si>
    <t>BBFBOPA.Q.N.DE.W1.S1.S1.T.A.FA.D1.F4.T.EUR._T._X.N.ALL</t>
  </si>
  <si>
    <t>BBFBOPA.Q.N.DE.W1.S1.S1.T.A.FA.D2.F4.T.EUR._T._X.N.ALL</t>
  </si>
  <si>
    <t>BBFBOPA.Q.N.DE.W1.S1.S1.T.A.FA.D3.F4.T.EUR._T._X.N.ALL</t>
  </si>
  <si>
    <t>BBFBOPA.Q.N.DE.W1.S1.S1.T.A.FA.D1.F81.T.EUR._T._X.N.ALL</t>
  </si>
  <si>
    <t>BBFBOPA.Q.N.DE.W1.S1.S1.T.A.FA.D2.F81.T.EUR._T._X.N.ALL</t>
  </si>
  <si>
    <t>BBFBOPA.Q.N.DE.W1.S1.S1.T.A.FA.D3.F81.T.EUR._T._X.N.ALL</t>
  </si>
  <si>
    <t>BBFBOPA.Q.N.DE.W1.S1.S1.T.L.FA.D.F51._Z.EUR._T._X.N.ALL</t>
  </si>
  <si>
    <t>BBFBOPA.Q.N.DE.W1.S1.S1.T.L.FA.D.F5B._Z.EUR._T._X.N.ALL</t>
  </si>
  <si>
    <t>BBFBOPA.Q.N.DE.W1.S1.S1.T.L.FA.D.FL._Z.EUR._T._X.N.ALL</t>
  </si>
  <si>
    <t>BBFBOPA.Q.N.DE.W1.S1.S1.T.L.FA.D1.F4.T.EUR._T._X.N.ALL</t>
  </si>
  <si>
    <t>BBFBOPA.Q.N.DE.W1.S1.S1.T.L.FA.D2.F4.T.EUR._T._X.N.ALL</t>
  </si>
  <si>
    <t>BBFBOPA.Q.N.DE.W1.S1.S1.T.L.FA.D3.F4.T.EUR._T._X.N.ALL</t>
  </si>
  <si>
    <t>BBFBOPA.Q.N.DE.W1.S1.S1.T.L.FA.D1.F81.T.EUR._T._X.N.ALL</t>
  </si>
  <si>
    <t>BBFBOPA.Q.N.DE.W1.S1.S1.T.L.FA.D2.F81.T.EUR._T._X.N.ALL</t>
  </si>
  <si>
    <t>BBFBOPA.Q.N.DE.W1.S1.S1.T.L.FA.D3.F81.T.EUR._T._X.N.ALL</t>
  </si>
  <si>
    <t>BBFBOPJ.Q.N.DE.W1.S1.S1.T.A.FA.D.F51._Z.EUR._T._X.N.ALL</t>
  </si>
  <si>
    <t>BBFBOPJ.Q.N.DE.W1.S1.S1.T.A.FA.D.F5B._Z.EUR._T._X.N.ALL</t>
  </si>
  <si>
    <t>BBFBOPJ.Q.N.DE.W1.S1.S1.T.A.FA.D.FL._Z.EUR._T._X.N.ALL</t>
  </si>
  <si>
    <t>BBFBOPJ.Q.N.DE.W1.S1.S1.T.A.FA.D1.F4.T.EUR._T._X.N.ALL</t>
  </si>
  <si>
    <t>BBFBOPJ.Q.N.DE.W1.S1.S1.T.A.FA.D2.F4.T.EUR._T._X.N.ALL</t>
  </si>
  <si>
    <t>BBFBOPJ.Q.N.DE.W1.S1.S1.T.A.FA.D3.F4.T.EUR._T._X.N.ALL</t>
  </si>
  <si>
    <t>BBFBOPJ.Q.N.DE.W1.S1.S1.T.A.FA.D1.F81.T.EUR._T._X.N.ALL</t>
  </si>
  <si>
    <t>BBFBOPJ.Q.N.DE.W1.S1.S1.T.A.FA.D2.F81.T.EUR._T._X.N.ALL</t>
  </si>
  <si>
    <t>BBFBOPJ.Q.N.DE.W1.S1.S1.T.A.FA.D3.F81.T.EUR._T._X.N.ALL</t>
  </si>
  <si>
    <t>BBFBOPJ.Q.N.DE.W1.S1.S1.T.L.FA.D.F51._Z.EUR._T._X.N.ALL</t>
  </si>
  <si>
    <t>BBFBOPJ.Q.N.DE.W1.S1.S1.T.L.FA.D.F5B._Z.EUR._T._X.N.ALL</t>
  </si>
  <si>
    <t>BBFBOPJ.Q.N.DE.W1.S1.S1.T.L.FA.D.FL._Z.EUR._T._X.N.ALL</t>
  </si>
  <si>
    <t>BBFBOPJ.Q.N.DE.W1.S1.S1.T.L.FA.D1.F4.T.EUR._T._X.N.ALL</t>
  </si>
  <si>
    <t>BBFBOPJ.Q.N.DE.W1.S1.S1.T.L.FA.D2.F4.T.EUR._T._X.N.ALL</t>
  </si>
  <si>
    <t>BBFBOPJ.Q.N.DE.W1.S1.S1.T.L.FA.D3.F4.T.EUR._T._X.N.ALL</t>
  </si>
  <si>
    <t>BBFBOPJ.Q.N.DE.W1.S1.S1.T.L.FA.D1.F81.T.EUR._T._X.N.ALL</t>
  </si>
  <si>
    <t>BBFBOPJ.Q.N.DE.W1.S1.S1.T.L.FA.D2.F81.T.EUR._T._X.N.ALL</t>
  </si>
  <si>
    <t>BBFBOPJ.Q.N.DE.W1.S1.S1.T.L.FA.D3.F81.T.EUR._T._X.N.ALL</t>
  </si>
  <si>
    <t>BBFBOPA.Q.N.DE.W1.S1.S1.T.AI.FA.P.F._Z.EUR._T.M.N.ALL</t>
  </si>
  <si>
    <t>BBFBOPA.Q.N.DE.W1.S1.S1.T.AD.FA.P.F._Z.EUR._T.M.N.ALL</t>
  </si>
  <si>
    <t>BBFBOPA.Q.N.DE.W1.S1.S1.T.AI.FA.P.F51._Z.EUR._T.M.N.ALL</t>
  </si>
  <si>
    <t>BBFBOPA.Q.N.DE.W1.S1.S1.T.AD.FA.P.F51._Z.EUR._T.M.N.ALL</t>
  </si>
  <si>
    <t>BBFBOPA.Q.N.DE.W1.S1.S1.T.A.FA.P.F51._Z.EUR._T.M.N.ALL</t>
  </si>
  <si>
    <t>BBFBOPA.Q.N.DE.W1.S1.S1.T.AI.FA.P.F52._Z.EUR._T.M.N.ALL</t>
  </si>
  <si>
    <t>BBFBOPA.Q.N.DE.W1.S1.S1.T.AD.FA.P.F52._Z.EUR._T.M.N.ALL</t>
  </si>
  <si>
    <t>BBFBOPA.Q.N.DE.W1.S1.S1.T.A.FA.P.F52._Z.EUR._T.M.N.ALL</t>
  </si>
  <si>
    <t>BBFBOPA.Q.N.DE.W1.S1.S1.T.AI.FA.P.F521._Z.EUR._T.M.N.ALL</t>
  </si>
  <si>
    <t>BBFBOPA.Q.N.DE.W1.S1.S1.T.AD.FA.P.F521._Z.EUR._T.M.N.ALL</t>
  </si>
  <si>
    <t>BBFBOPA.Q.N.DE.W1.S1.S1.T.A.FA.P.F521._Z.EUR._T.M.N.ALL</t>
  </si>
  <si>
    <t>BBFBOPA.Q.N.DE.W1.S1.S1.T.AI.FA.P.F3.S.EUR._T.M.N.ALL</t>
  </si>
  <si>
    <t>BBFBOPA.Q.N.DE.W1.S1.S1.T.AD.FA.P.F3.S.EUR._T.M.N.ALL</t>
  </si>
  <si>
    <t>BBFBOPA.Q.N.DE.W1.S1.S1.T.A.FA.P.F3.S.EUR._T.M.N.ALL</t>
  </si>
  <si>
    <t>BBFBOPA.Q.N.DE.W1.S1.S1.T.A.FA.P.F3.L.EUR._T.M.N.ALL</t>
  </si>
  <si>
    <t>BBFBOPJ.Q.N.DE.W1.S1.S1.T.AI.FA.P.F._Z.EUR._T.M.N.ALL</t>
  </si>
  <si>
    <t>BBFBOPJ.Q.N.DE.W1.S1.S1.T.AD.FA.P.F._Z.EUR._T.M.N.ALL</t>
  </si>
  <si>
    <t>BBFBOPJ.Q.N.DE.W1.S1.S1.T.AI.FA.P.F51._Z.EUR._T.M.N.ALL</t>
  </si>
  <si>
    <t>BBFBOPJ.Q.N.DE.W1.S1.S1.T.AD.FA.P.F51._Z.EUR._T.M.N.ALL</t>
  </si>
  <si>
    <t>BBFBOPJ.Q.N.DE.W1.S1.S1.T.A.FA.P.F51._Z.EUR._T.M.N.ALL</t>
  </si>
  <si>
    <t>BBFBOPJ.Q.N.DE.W1.S1.S1.T.AI.FA.P.F52._Z.EUR._T.M.N.ALL</t>
  </si>
  <si>
    <t>BBFBOPJ.Q.N.DE.W1.S1.S1.T.AD.FA.P.F52._Z.EUR._T.M.N.ALL</t>
  </si>
  <si>
    <t>BBFBOPJ.Q.N.DE.W1.S1.S1.T.A.FA.P.F52._Z.EUR._T.M.N.ALL</t>
  </si>
  <si>
    <t>BBFBOPJ.Q.N.DE.W1.S1.S1.T.AI.FA.P.F521._Z.EUR._T.M.N.ALL</t>
  </si>
  <si>
    <t>BBFBOPJ.Q.N.DE.W1.S1.S1.T.AD.FA.P.F521._Z.EUR._T.M.N.ALL</t>
  </si>
  <si>
    <t>BBFBOPJ.Q.N.DE.W1.S1.S1.T.A.FA.P.F521._Z.EUR._T.M.N.ALL</t>
  </si>
  <si>
    <t>BBFBOPJ.Q.N.DE.W1.S1.S1.T.AI.FA.P.F3.S.EUR._T.M.N.ALL</t>
  </si>
  <si>
    <t>BBFBOPJ.Q.N.DE.W1.S1.S1.T.AD.FA.P.F3.S.EUR._T.M.N.ALL</t>
  </si>
  <si>
    <t>BBFBOPJ.Q.N.DE.W1.S1.S1.T.A.FA.P.F3.S.EUR._T.M.N.ALL</t>
  </si>
  <si>
    <t>BBFBOPJ.Q.N.DE.W1.S1.S1.T.A.FA.P.F3.L.EUR._T.M.N.ALL</t>
  </si>
  <si>
    <t>BBFBOPA.Q.N.DE.W1.S1.S1.T.LI.FA.P.F._Z.EUR._T.M.N.ALL</t>
  </si>
  <si>
    <t>BBFBOPA.Q.N.DE.W1.S1.S1.T.LD.FA.P.F._Z.EUR._T.M.N.ALL</t>
  </si>
  <si>
    <t>BBFBOPA.Q.N.DE.W1.S1.S1.T.LI.FA.P.F51._Z.EUR._T.M.N.ALL</t>
  </si>
  <si>
    <t>BBFBOPA.Q.N.DE.W1.S1.S1.T.LD.FA.P.F51._Z.EUR._T.M.N.ALL</t>
  </si>
  <si>
    <t>BBFBOPA.Q.N.DE.W1.S1.S1.T.L.FA.P.F51._Z.EUR._T.M.N.ALL</t>
  </si>
  <si>
    <t>BBFBOPA.Q.N.DE.W1.S1.S1.T.LI.FA.P.F52._Z.EUR._T.M.N.ALL</t>
  </si>
  <si>
    <t>BBFBOPA.Q.N.DE.W1.S1.S1.T.LD.FA.P.F52._Z.EUR._T.M.N.ALL</t>
  </si>
  <si>
    <t>BBFBOPA.Q.N.DE.W1.S1.S1.T.L.FA.P.F52._Z.EUR._T.M.N.ALL</t>
  </si>
  <si>
    <t>BBFBOPA.Q.N.DE.W1.S1.S1.T.L.FA.P.F3.S.EUR._T.M.N.ALL</t>
  </si>
  <si>
    <t>BBFBOPA.Q.N.DE.W1.S1.S1.T.L.FA.P.F3.L.EUR._T.M.N.ALL</t>
  </si>
  <si>
    <t>BBFBOPA.Q.N.DE.W1.S13.S1.T.LI.FA.P.F3.L.EUR._T.M.N.ALL</t>
  </si>
  <si>
    <t>BBFBOPA.Q.N.DE.W1.S13.S1.T.LD.FA.P.F3.L.EUR._T.M.N.ALL</t>
  </si>
  <si>
    <t>BBFBOPA.Q.N.DE.W1.S13.S1.T.L.FA.P.F3.L.EUR._T.M.N.ALL</t>
  </si>
  <si>
    <t>BBFBOPA.Q.N.DE.W1.S1W.S1.T.LI.FA.P.F3.L.EUR._T.M.N.ALL</t>
  </si>
  <si>
    <t>BBFBOPA.Q.N.DE.W1.S1W.S1.T.LD.FA.P.F3.L.EUR._T.M.N.ALL</t>
  </si>
  <si>
    <t>BBFBOPA.Q.N.DE.W1.S1W.S1.T.L.FA.P.F3.L.EUR._T.M.N.ALL</t>
  </si>
  <si>
    <t>BBFBOPJ.Q.N.DE.W1.S1.S1.T.LI.FA.P.F._Z.EUR._T.M.N.ALL</t>
  </si>
  <si>
    <t>BBFBOPJ.Q.N.DE.W1.S1.S1.T.LD.FA.P.F._Z.EUR._T.M.N.ALL</t>
  </si>
  <si>
    <t>BBFBOPJ.Q.N.DE.W1.S1.S1.T.LI.FA.P.F51._Z.EUR._T.M.N.ALL</t>
  </si>
  <si>
    <t>BBFBOPJ.Q.N.DE.W1.S1.S1.T.LD.FA.P.F51._Z.EUR._T.M.N.ALL</t>
  </si>
  <si>
    <t>BBFBOPJ.Q.N.DE.W1.S1.S1.T.L.FA.P.F51._Z.EUR._T.M.N.ALL</t>
  </si>
  <si>
    <t>BBFBOPJ.Q.N.DE.W1.S1.S1.T.LI.FA.P.F52._Z.EUR._T.M.N.ALL</t>
  </si>
  <si>
    <t>BBFBOPJ.Q.N.DE.W1.S1.S1.T.LD.FA.P.F52._Z.EUR._T.M.N.ALL</t>
  </si>
  <si>
    <t>BBFBOPJ.Q.N.DE.W1.S1.S1.T.L.FA.P.F52._Z.EUR._T.M.N.ALL</t>
  </si>
  <si>
    <t>BBFBOPJ.Q.N.DE.W1.S1.S1.T.L.FA.P.F3.S.EUR._T.M.N.ALL</t>
  </si>
  <si>
    <t>BBFBOPJ.Q.N.DE.W1.S1.S1.T.L.FA.P.F3.L.EUR._T.M.N.ALL</t>
  </si>
  <si>
    <t>BBFBOPJ.Q.N.DE.W1.S13.S1.T.LI.FA.P.F3.L.EUR._T.M.N.ALL</t>
  </si>
  <si>
    <t>BBFBOPJ.Q.N.DE.W1.S13.S1.T.LD.FA.P.F3.L.EUR._T.M.N.ALL</t>
  </si>
  <si>
    <t>BBFBOPJ.Q.N.DE.W1.S13.S1.T.L.FA.P.F3.L.EUR._T.M.N.ALL</t>
  </si>
  <si>
    <t>BBFBOPJ.Q.N.DE.W1.S1W.S1.T.LI.FA.P.F3.L.EUR._T.M.N.ALL</t>
  </si>
  <si>
    <t>BBFBOPJ.Q.N.DE.W1.S1W.S1.T.LD.FA.P.F3.L.EUR._T.M.N.ALL</t>
  </si>
  <si>
    <t>BBFBOPJ.Q.N.DE.W1.S1W.S1.T.L.FA.P.F3.L.EUR._T.M.N.ALL</t>
  </si>
  <si>
    <t>BBFBOPA.Q.N.DE.W1.S1.S1.T.A.FA.O.F4.T.EUR._T.N.N.ALL</t>
  </si>
  <si>
    <t>BBFBOPA.Q.N.DE.W1.S12T.S1.T.A.FA.O.F4.T.EUR._T.N.N.ALL</t>
  </si>
  <si>
    <t>BBFBOPA.Q.N.DE.W1.S12T.S1.T.A.FA.O.F4.S.EUR._T.N.N.ALL</t>
  </si>
  <si>
    <t>BBFBOPA.Q.N.DE.W1.S12T.S1.T.A.FA.O.F4.L.EUR._T.N.N.ALL</t>
  </si>
  <si>
    <t>BBFBOPA.Q.N.DE.W1.S1P.S1.T.A.FA.O.F4.T.EUR._T.N.N.ALL</t>
  </si>
  <si>
    <t>BBFBOPA.Q.N.DE.W1.S1P.S1.T.A.FA.O.F4.S.EUR._T.N.N.ALL</t>
  </si>
  <si>
    <t>BBFBOPA.Q.N.DE.W1.S1P.S1.T.A.FA.O.F4.L.EUR._T.N.N.ALL</t>
  </si>
  <si>
    <t>BBFBOPA.Q.N.DE.W1.S13.S1.T.A.FA.O.F4.T.EUR._T.N.N.ALL</t>
  </si>
  <si>
    <t>BBFBOPA.Q.N.DE.W1.S13.S1.T.A.FA.O.F4.S.EUR._T.N.N.ALL</t>
  </si>
  <si>
    <t>BBFBOPA.Q.N.DE.W1.S13.S1.T.A.FA.O.F4.L.EUR._T.N.N.ALL</t>
  </si>
  <si>
    <t>BBFBOPA.Q.N.DE.W1.S121.S1.T.A.FA.O.F4.T.EUR._T.N.N.ALL</t>
  </si>
  <si>
    <t>BBFBOPA.Q.N.DE.W1.S1.S1.T.A.FA.O.F2.T.EUR._T.N.N.ALL</t>
  </si>
  <si>
    <t>BBFBOPA.Q.N.DE.W1.S12T.S1.T.A.FA.O.F2.T.EUR._T.N.N.ALL</t>
  </si>
  <si>
    <t>BBFBOPA.Q.N.DE.W1.S1P.S1.T.A.FA.O.F2.T.EUR._T.N.N.ALL</t>
  </si>
  <si>
    <t>BBFBOPA.Q.N.DE.W1.S13.S1.T.A.FA.O.F2.T.EUR._T.N.N.ALL</t>
  </si>
  <si>
    <t>BBFBOPA.Q.N.DE.W1.S121.S1.T.A.FA.O.F2.T.EUR._T.N.N.ALL</t>
  </si>
  <si>
    <t>BBFBOPA.Q.N.DE.W1.S1.S1.T.A.FA.O.F81.T.EUR._T._X.N.ALL</t>
  </si>
  <si>
    <t>BBFBOPA.Q.N.DE.W1.S1.S1.T.A.FA.O.F6._Z.EUR._T._X.N.ALL</t>
  </si>
  <si>
    <t>BBFBOPA.Q.N.DE.W1.S1.S1.T.A.FA.O.F519._Z.EUR._T.M.N.ALL</t>
  </si>
  <si>
    <t>BBFBOPA.Q.N.DE.W1.S1.S1.T.A.FA.O.F89.T.EUR._T._X.N.ALL</t>
  </si>
  <si>
    <t>BBFBOPA.Q.N.DE.W1.S1P.S1.T.A.FA.O.F89.T.EUR._T._X.N.ALL</t>
  </si>
  <si>
    <t>BBFBOPJ.Q.N.DE.W1.S1.S1.T.A.FA.O.F4.T.EUR._T.N.N.ALL</t>
  </si>
  <si>
    <t>BBFBOPJ.Q.N.DE.W1.S12T.S1.T.A.FA.O.F4.T.EUR._T.N.N.ALL</t>
  </si>
  <si>
    <t>BBFBOPJ.Q.N.DE.W1.S12T.S1.T.A.FA.O.F4.S.EUR._T.N.N.ALL</t>
  </si>
  <si>
    <t>BBFBOPJ.Q.N.DE.W1.S12T.S1.T.A.FA.O.F4.L.EUR._T.N.N.ALL</t>
  </si>
  <si>
    <t>BBFBOPJ.Q.N.DE.W1.S1P.S1.T.A.FA.O.F4.T.EUR._T.N.N.ALL</t>
  </si>
  <si>
    <t>BBFBOPJ.Q.N.DE.W1.S1P.S1.T.A.FA.O.F4.S.EUR._T.N.N.ALL</t>
  </si>
  <si>
    <t>BBFBOPJ.Q.N.DE.W1.S1P.S1.T.A.FA.O.F4.L.EUR._T.N.N.ALL</t>
  </si>
  <si>
    <t>BBFBOPJ.Q.N.DE.W1.S13.S1.T.A.FA.O.F4.T.EUR._T.N.N.ALL</t>
  </si>
  <si>
    <t>BBFBOPJ.Q.N.DE.W1.S13.S1.T.A.FA.O.F4.S.EUR._T.N.N.ALL</t>
  </si>
  <si>
    <t>BBFBOPJ.Q.N.DE.W1.S13.S1.T.A.FA.O.F4.L.EUR._T.N.N.ALL</t>
  </si>
  <si>
    <t>BBFBOPJ.Q.N.DE.W1.S121.S1.T.A.FA.O.F4.T.EUR._T.N.N.ALL</t>
  </si>
  <si>
    <t>BBFBOPJ.Q.N.DE.W1.S1.S1.T.A.FA.O.F2.T.EUR._T.N.N.ALL</t>
  </si>
  <si>
    <t>BBFBOPJ.Q.N.DE.W1.S12T.S1.T.A.FA.O.F2.T.EUR._T.N.N.ALL</t>
  </si>
  <si>
    <t>BBFBOPJ.Q.N.DE.W1.S1P.S1.T.A.FA.O.F2.T.EUR._T.N.N.ALL</t>
  </si>
  <si>
    <t>BBFBOPJ.Q.N.DE.W1.S13.S1.T.A.FA.O.F2.T.EUR._T.N.N.ALL</t>
  </si>
  <si>
    <t>BBFBOPJ.Q.N.DE.W1.S121.S1.T.A.FA.O.F2.T.EUR._T.N.N.ALL</t>
  </si>
  <si>
    <t>BBFBOPJ.Q.N.DE.W1.S1.S1.T.A.FA.O.F81.T.EUR._T._X.N.ALL</t>
  </si>
  <si>
    <t>BBFBOPJ.Q.N.DE.W1.S1.S1.T.A.FA.O.F6._Z.EUR._T._X.N.ALL</t>
  </si>
  <si>
    <t>BBFBOPJ.Q.N.DE.W1.S1.S1.T.A.FA.O.F519._Z.EUR._T.M.N.ALL</t>
  </si>
  <si>
    <t>BBFBOPJ.Q.N.DE.W1.S1.S1.T.A.FA.O.F89.T.EUR._T._X.N.ALL</t>
  </si>
  <si>
    <t>BBFBOPJ.Q.N.DE.W1.S1P.S1.T.A.FA.O.F89.T.EUR._T._X.N.ALL</t>
  </si>
  <si>
    <t>BBFBOPA.Q.N.DE.W1.S1.S1.T.L.FA.O.F4.T.EUR._T.N.N.ALL</t>
  </si>
  <si>
    <t>BBFBOPA.Q.N.DE.W1.S1P.S1.T.L.FA.O.F4.T.EUR._T.N.N.ALL</t>
  </si>
  <si>
    <t>BBFBOPA.Q.N.DE.W1.S1P.S1.T.L.FA.O.F4.S.EUR._T.N.N.ALL</t>
  </si>
  <si>
    <t>BBFBOPA.Q.N.DE.W1.S1P.S1.T.L.FA.O.F4.L.EUR._T.N.N.ALL</t>
  </si>
  <si>
    <t>BBFBOPA.Q.N.DE.W1.S13.S1.T.L.FA.O.F4.T.EUR._T.N.N.ALL</t>
  </si>
  <si>
    <t>BBFBOPA.Q.N.DE.W1.S13.S1.T.L.FA.O.F4.S.EUR._T.N.N.ALL</t>
  </si>
  <si>
    <t>BBFBOPA.Q.N.DE.W1.S13.S1.T.L.FA.O.F4.L.EUR._T.N.N.ALL</t>
  </si>
  <si>
    <t>BBFBOPA.Q.N.DE.W1.S1.S1.T.L.FA.O.F2.T.EUR._T.N.N.ALL</t>
  </si>
  <si>
    <t>BBFBOPA.Q.N.DE.W1.S12T.S1.T.L.FA.O.F2.T.EUR._T.N.N.ALL</t>
  </si>
  <si>
    <t>BBFBOPA.Q.N.DE.W1.S12T.S1.T.L.FA.O.F2.S.EUR._T.N.N.ALL</t>
  </si>
  <si>
    <t>BBFBOPA.Q.N.DE.W1.S12T.S1.T.L.FA.O.F2.L.EUR._T.N.N.ALL</t>
  </si>
  <si>
    <t>BBFBOPA.Q.N.DE.W1.S121.S1.T.L.FA.O.F2.T.EUR._T.N.N.ALL</t>
  </si>
  <si>
    <t>BBFBOPA.Q.N.DE.W1.S1.S1.T.L.FA.O.F81.T.EUR._T._X.N.ALL</t>
  </si>
  <si>
    <t>BBFBOPA.Q.N.DE.W1.S1.S1.T.L.FA.O.F6._Z.EUR._T._X.N.ALL</t>
  </si>
  <si>
    <t>BBFBOPA.Q.N.DE.W1.S1.S1.T.L.FA.O.F519._Z.EUR._T.M.N.ALL</t>
  </si>
  <si>
    <t>BBFBOPA.Q.N.DE.W1.S1.S1.T.L.FA.O.F89.T.EUR._T._X.N.ALL</t>
  </si>
  <si>
    <t>BBFBOPA.Q.N.DE.W1.S12T.S1.T.L.FA.O.F89.T.EUR._T._X.N.ALL</t>
  </si>
  <si>
    <t>BBFBOPJ.Q.N.DE.W1.S1.S1.T.L.FA.O.F4.T.EUR._T.N.N.ALL</t>
  </si>
  <si>
    <t>BBFBOPJ.Q.N.DE.W1.S1P.S1.T.L.FA.O.F4.T.EUR._T.N.N.ALL</t>
  </si>
  <si>
    <t>BBFBOPJ.Q.N.DE.W1.S1P.S1.T.L.FA.O.F4.S.EUR._T.N.N.ALL</t>
  </si>
  <si>
    <t>BBFBOPJ.Q.N.DE.W1.S1P.S1.T.L.FA.O.F4.L.EUR._T.N.N.ALL</t>
  </si>
  <si>
    <t>BBFBOPJ.Q.N.DE.W1.S13.S1.T.L.FA.O.F4.T.EUR._T.N.N.ALL</t>
  </si>
  <si>
    <t>BBFBOPJ.Q.N.DE.W1.S13.S1.T.L.FA.O.F4.S.EUR._T.N.N.ALL</t>
  </si>
  <si>
    <t>BBFBOPJ.Q.N.DE.W1.S13.S1.T.L.FA.O.F4.L.EUR._T.N.N.ALL</t>
  </si>
  <si>
    <t>BBFBOPJ.Q.N.DE.W1.S1.S1.T.L.FA.O.F2.T.EUR._T.N.N.ALL</t>
  </si>
  <si>
    <t>BBFBOPJ.Q.N.DE.W1.S12T.S1.T.L.FA.O.F2.T.EUR._T.N.N.ALL</t>
  </si>
  <si>
    <t>BBFBOPJ.Q.N.DE.W1.S12T.S1.T.L.FA.O.F2.S.EUR._T.N.N.ALL</t>
  </si>
  <si>
    <t>BBFBOPJ.Q.N.DE.W1.S12T.S1.T.L.FA.O.F2.L.EUR._T.N.N.ALL</t>
  </si>
  <si>
    <t>BBFBOPJ.Q.N.DE.W1.S121.S1.T.L.FA.O.F2.T.EUR._T.N.N.ALL</t>
  </si>
  <si>
    <t>BBFBOPJ.Q.N.DE.W1.S1.S1.T.L.FA.O.F81.T.EUR._T._X.N.ALL</t>
  </si>
  <si>
    <t>BBFBOPJ.Q.N.DE.W1.S1.S1.T.L.FA.O.F6._Z.EUR._T._X.N.ALL</t>
  </si>
  <si>
    <t>BBFBOPJ.Q.N.DE.W1.S1.S1.T.L.FA.O.F519._Z.EUR._T.M.N.ALL</t>
  </si>
  <si>
    <t>BBFBOPJ.Q.N.DE.W1.S1.S1.T.L.FA.O.F89.T.EUR._T._X.N.ALL</t>
  </si>
  <si>
    <t>BBFBOPJ.Q.N.DE.W1.S12T.S1.T.L.FA.O.F89.T.EUR._T._X.N.ALL</t>
  </si>
  <si>
    <t>BBFBOPA.Q.N.DE.W1.S12T.S1.T.A.FA._T.F._Z.EUR._T._X.N.ALL</t>
  </si>
  <si>
    <t>BBFBOPA.Q.N.DE.W1.S12T.S1.T.A.FA.D.F._Z.EUR._T._X.N.ALL</t>
  </si>
  <si>
    <t>BBFBOPA.Q.N.DE.W1.S12T.S1.T.A.FA.P.F._Z.EUR._T.M.N.ALL</t>
  </si>
  <si>
    <t>BBFBOPA.Q.N.DE.W1.S12T.S1.T.A.FA.O.F._Z.EUR._T._X.N.ALL</t>
  </si>
  <si>
    <t>BBFBOPA.Q.N.DE.W1.S1P.S1.T.A.FA._T.F._Z.EUR._T._X.N.ALL</t>
  </si>
  <si>
    <t>BBFBOPA.Q.N.DE.W1.S1P.S1.T.A.FA.D.F._Z.EUR._T._X.N.ALL</t>
  </si>
  <si>
    <t>BBFBOPA.Q.N.DE.W1.S1P.S1.T.A.FA.P.F._Z.EUR._T.M.N.ALL</t>
  </si>
  <si>
    <t>BBFBOPA.Q.N.DE.W1.S1P.S1.T.A.FA.O.F._Z.EUR._T._X.N.ALL</t>
  </si>
  <si>
    <t>BBFBOPA.Q.N.DE.W1.S13.S1.T.A.FA._T.F._Z.EUR._T._X.N.ALL</t>
  </si>
  <si>
    <t>BBFBOPA.Q.N.DE.W1.S121.S1.T.A.FA._T.F._Z.EUR._T._X.N.ALL</t>
  </si>
  <si>
    <t>BBFBOPA.Q.N.DE.W1.S12T.S1.T.L.FA._T.F._Z.EUR._T._X.N.ALL</t>
  </si>
  <si>
    <t>BBFBOPA.Q.N.DE.W1.S12T.S1.T.L.FA.D.F._Z.EUR._T._X.N.ALL</t>
  </si>
  <si>
    <t>BBFBOPA.Q.N.DE.W1.S12T.S1.T.L.FA.P.F._Z.EUR._T.M.N.ALL</t>
  </si>
  <si>
    <t>BBFBOPA.Q.N.DE.W1.S12T.S1.T.L.FA.O.F._Z.EUR._T._X.N.ALL</t>
  </si>
  <si>
    <t>BBFBOPA.Q.N.DE.W1.S1P.S1.T.L.FA._T.F._Z.EUR._T._X.N.ALL</t>
  </si>
  <si>
    <t>BBFBOPA.Q.N.DE.W1.S1P.S1.T.L.FA.D.F._Z.EUR._T._X.N.ALL</t>
  </si>
  <si>
    <t>BBFBOPA.Q.N.DE.W1.S1P.S1.T.L.FA.P.F._Z.EUR._T.M.N.ALL</t>
  </si>
  <si>
    <t>BBFBOPA.Q.N.DE.W1.S1P.S1.T.L.FA.O.F._Z.EUR._T._X.N.ALL</t>
  </si>
  <si>
    <t>BBFBOPA.Q.N.DE.W1.S13.S1.T.L.FA._T.F._Z.EUR._T._X.N.ALL</t>
  </si>
  <si>
    <t>BBFBOPA.Q.N.DE.W1.S13.S1.T.L.FA.P.F._Z.EUR._T.M.N.ALL</t>
  </si>
  <si>
    <t>BBFBOPA.Q.N.DE.W1.S13.S1.T.L.FA.O.F._Z.EUR._T._X.N.ALL</t>
  </si>
  <si>
    <t>BBFBOPA.Q.N.DE.W1.S121.S1.T.L.FA._T.F._Z.EUR._T._X.N.ALL</t>
  </si>
  <si>
    <t>BBFBOPJ.Q.N.DE.W1.S12T.S1.T.A.FA._T.F._Z.EUR._T._X.N.ALL</t>
  </si>
  <si>
    <t>BBFBOPJ.Q.N.DE.W1.S12T.S1.T.A.FA.D.F._Z.EUR._T._X.N.ALL</t>
  </si>
  <si>
    <t>BBFBOPJ.Q.N.DE.W1.S12T.S1.T.A.FA.P.F._Z.EUR._T.M.N.ALL</t>
  </si>
  <si>
    <t>BBFBOPJ.Q.N.DE.W1.S12T.S1.T.A.FA.O.F._Z.EUR._T._X.N.ALL</t>
  </si>
  <si>
    <t>BBFBOPJ.Q.N.DE.W1.S1P.S1.T.A.FA._T.F._Z.EUR._T._X.N.ALL</t>
  </si>
  <si>
    <t>BBFBOPJ.Q.N.DE.W1.S1P.S1.T.A.FA.D.F._Z.EUR._T._X.N.ALL</t>
  </si>
  <si>
    <t>BBFBOPJ.Q.N.DE.W1.S1P.S1.T.A.FA.P.F._Z.EUR._T.M.N.ALL</t>
  </si>
  <si>
    <t>BBFBOPJ.Q.N.DE.W1.S1P.S1.T.A.FA.O.F._Z.EUR._T._X.N.ALL</t>
  </si>
  <si>
    <t>BBFBOPJ.Q.N.DE.W1.S13.S1.T.A.FA._T.F._Z.EUR._T._X.N.ALL</t>
  </si>
  <si>
    <t>BBFBOPJ.Q.N.DE.W1.S121.S1.T.A.FA._T.F._Z.EUR._T._X.N.ALL</t>
  </si>
  <si>
    <t>BBFBOPJ.Q.N.DE.W1.S12T.S1.T.L.FA._T.F._Z.EUR._T._X.N.ALL</t>
  </si>
  <si>
    <t>BBFBOPJ.Q.N.DE.W1.S12T.S1.T.L.FA.D.F._Z.EUR._T._X.N.ALL</t>
  </si>
  <si>
    <t>BBFBOPJ.Q.N.DE.W1.S12T.S1.T.L.FA.P.F._Z.EUR._T.M.N.ALL</t>
  </si>
  <si>
    <t>BBFBOPJ.Q.N.DE.W1.S12T.S1.T.L.FA.O.F._Z.EUR._T._X.N.ALL</t>
  </si>
  <si>
    <t>BBFBOPJ.Q.N.DE.W1.S1P.S1.T.L.FA._T.F._Z.EUR._T._X.N.ALL</t>
  </si>
  <si>
    <t>BBFBOPJ.Q.N.DE.W1.S1P.S1.T.L.FA.D.F._Z.EUR._T._X.N.ALL</t>
  </si>
  <si>
    <t>BBFBOPJ.Q.N.DE.W1.S1P.S1.T.L.FA.P.F._Z.EUR._T.M.N.ALL</t>
  </si>
  <si>
    <t>BBFBOPJ.Q.N.DE.W1.S1P.S1.T.L.FA.O.F._Z.EUR._T._X.N.ALL</t>
  </si>
  <si>
    <t>BBFBOPJ.Q.N.DE.W1.S13.S1.T.L.FA._T.F._Z.EUR._T._X.N.ALL</t>
  </si>
  <si>
    <t>BBFBOPJ.Q.N.DE.W1.S13.S1.T.L.FA.P.F._Z.EUR._T.M.N.ALL</t>
  </si>
  <si>
    <t>BBFBOPJ.Q.N.DE.W1.S13.S1.T.L.FA.O.F._Z.EUR._T._X.N.ALL</t>
  </si>
  <si>
    <t>BBFBOPJ.Q.N.DE.W1.S121.S1.T.L.FA._T.F._Z.EUR._T._X.N.ALL</t>
  </si>
  <si>
    <t>BBFBOPA.Q.N.DE.W1.S1.S1.T.C.G1___AH._Z._Z._Z.EUR._T._X.N.ALL</t>
  </si>
  <si>
    <t>BBFBOPA.Q.N.DE.W1.S1.S1.T.D.G1___AH._Z._Z._Z.EUR._T._X.N.ALL</t>
  </si>
  <si>
    <t>BBFBOPA.Q.N.DE.W1.S1.S1.T.B.G1___AH._Z._Z._Z.EUR._T._X.N.ALL</t>
  </si>
  <si>
    <t>BBFBOPA.Q.N.DE.W1.S1.S1.T.C.G1___ERG._Z._Z._Z.EUR._T._X.N.ALL</t>
  </si>
  <si>
    <t>BBFBOPA.Q.N.DE.W1.S1.S1.T.C.G1___ERGZUS._Z._Z._Z.EUR._T._X.N.ALL</t>
  </si>
  <si>
    <t>BBFBOPA.Q.N.DE.W1.S1.S1.T.C.G1___ERGABS._Z._Z._Z.EUR._T._X.N.ALL</t>
  </si>
  <si>
    <t>BBFBOPA.Q.N.DE.W1.S1.S1.T.D.G1___ERG._Z._Z._Z.EUR._T._X.N.ALL</t>
  </si>
  <si>
    <t>BBFBOPA.Q.N.DE.W1.S1.S1.T.D.G1___ERGZUS._Z._Z._Z.EUR._T._X.N.ALL</t>
  </si>
  <si>
    <t>BBFBOPA.Q.N.DE.W1.S1.S1.T.D.G1___ERGABS._Z._Z._Z.EUR._T._X.N.ALL</t>
  </si>
  <si>
    <t>BBFBOPA.Q.N.DE.W1.S1.S1.T.D.G1___ERGABS_CIF._Z._Z._Z.EUR._T._X.N.ALL</t>
  </si>
  <si>
    <t>BBFBOPA.Q.N.DE.W1.S1.S1.T.B.G1___ERG._Z._Z._Z.EUR._T._X.N.ALL</t>
  </si>
  <si>
    <t>BBFBOPJ.Q.N.DE.W1.S1.S1.T.C.G1___AH._Z._Z._Z.EUR._T._X.N.ALL</t>
  </si>
  <si>
    <t>BBFBOPJ.Q.N.DE.W1.S1.S1.T.D.G1___AH._Z._Z._Z.EUR._T._X.N.ALL</t>
  </si>
  <si>
    <t>BBFBOPJ.Q.N.DE.W1.S1.S1.T.B.G1___AH._Z._Z._Z.EUR._T._X.N.ALL</t>
  </si>
  <si>
    <t>BBFBOPJ.Q.N.DE.W1.S1.S1.T.C.G1___ERG._Z._Z._Z.EUR._T._X.N.ALL</t>
  </si>
  <si>
    <t>BBFBOPJ.Q.N.DE.W1.S1.S1.T.C.G1___ERGZUS._Z._Z._Z.EUR._T._X.N.ALL</t>
  </si>
  <si>
    <t>BBFBOPJ.Q.N.DE.W1.S1.S1.T.C.G1___ERGABS._Z._Z._Z.EUR._T._X.N.ALL</t>
  </si>
  <si>
    <t>BBFBOPJ.Q.N.DE.W1.S1.S1.T.D.G1___ERG._Z._Z._Z.EUR._T._X.N.ALL</t>
  </si>
  <si>
    <t>BBFBOPJ.Q.N.DE.W1.S1.S1.T.D.G1___ERGZUS._Z._Z._Z.EUR._T._X.N.ALL</t>
  </si>
  <si>
    <t>BBFBOPJ.Q.N.DE.W1.S1.S1.T.D.G1___ERGABS._Z._Z._Z.EUR._T._X.N.ALL</t>
  </si>
  <si>
    <t>BBFBOPJ.Q.N.DE.W1.S1.S1.T.D.G1___ERGABS_CIF._Z._Z._Z.EUR._T._X.N.ALL</t>
  </si>
  <si>
    <t>BBFBOPJ.Q.N.DE.W1.S1.S1.T.B.G1___ERG._Z._Z._Z.EUR._T._X.N.ALL</t>
  </si>
  <si>
    <t>BBFBOPA.Q.N.DE.W1.S1.S1.T.D.SDA._Z._Z._Z.EUR._T._X.N.ALL</t>
  </si>
  <si>
    <t>BBFBOPA.Q.N.DE.W1.S1.S1.T.D.SDB._Z._Z._Z.EUR._T._X.N.ALL</t>
  </si>
  <si>
    <t>BBFBOPJ.Q.N.DE.W1.S1.S1.T.D.SDA._Z._Z._Z.EUR._T._X.N.ALL</t>
  </si>
  <si>
    <t>BBFBOPJ.Q.N.DE.W1.S1.S1.T.D.SDB._Z._Z._Z.EUR._T._X.N.ALL</t>
  </si>
  <si>
    <t>BBFBOPA.Q.N.DE.W1.S1.S1.T.C.D42S.D.F51A___ES._Z.EUR._T._X.N.ALL</t>
  </si>
  <si>
    <t>BBFBOPA.Q.N.DE.W1.S1.S1.T.C.D42S.D.F51A___UA._Z.EUR._T._X.N.ALL</t>
  </si>
  <si>
    <t>BBFBOPA.Q.N.DE.W1.S1.S1.T.D.D42S.D.F51A___ES._Z.EUR._T._X.N.ALL</t>
  </si>
  <si>
    <t>BBFBOPA.Q.N.DE.W1.S1.S1.T.D.D42S.D.F51A___UA._Z.EUR._T._X.N.ALL</t>
  </si>
  <si>
    <t>BBFBOPJ.Q.N.DE.W1.S1.S1.T.C.D42S.D.F51A___ES._Z.EUR._T._X.N.ALL</t>
  </si>
  <si>
    <t>BBFBOPJ.Q.N.DE.W1.S1.S1.T.C.D42S.D.F51A___UA._Z.EUR._T._X.N.ALL</t>
  </si>
  <si>
    <t>BBFBOPJ.Q.N.DE.W1.S1.S1.T.D.D42S.D.F51A___ES._Z.EUR._T._X.N.ALL</t>
  </si>
  <si>
    <t>BBFBOPJ.Q.N.DE.W1.S1.S1.T.D.D42S.D.F51A___UA._Z.EUR._T._X.N.ALL</t>
  </si>
  <si>
    <t>BBFBOPA.Q.N.DE.W1.S1.S1.T.AI.FA.D.F51A___ES._Z.EUR._T._X.N.ALL</t>
  </si>
  <si>
    <t>BBFBOPA.Q.N.DE.W1.S1.S1.T.AD.FA.D.F51A___ES._Z.EUR._T._X.N.ALL</t>
  </si>
  <si>
    <t>BBFBOPA.Q.N.DE.W1.S1.S1.T.A.FA.D.F51A___ES._Z.EUR._T._X.N.ALL</t>
  </si>
  <si>
    <t>BBFBOPA.Q.N.DE.W1.S1.S1.T.A.FA.D.F51A___UA._Z.EUR._T._X.N.ALL</t>
  </si>
  <si>
    <t>BBFBOPA.Q.N.DE.W1.S1.S1.T.LI.FA.D.F51A___ES._Z.EUR._T._X.N.ALL</t>
  </si>
  <si>
    <t>BBFBOPA.Q.N.DE.W1.S1.S1.T.LD.FA.D.F51A___ES._Z.EUR._T._X.N.ALL</t>
  </si>
  <si>
    <t>BBFBOPA.Q.N.DE.W1.S1.S1.T.L.FA.D.F51A___ES._Z.EUR._T._X.N.ALL</t>
  </si>
  <si>
    <t>BBFBOPA.Q.N.DE.W1.S1.S1.T.L.FA.D.F51A___UA._Z.EUR._T._X.N.ALL</t>
  </si>
  <si>
    <t>BBFBOPJ.Q.N.DE.W1.S1.S1.T.AI.FA.D.F51A___ES._Z.EUR._T._X.N.ALL</t>
  </si>
  <si>
    <t>BBFBOPJ.Q.N.DE.W1.S1.S1.T.AD.FA.D.F51A___ES._Z.EUR._T._X.N.ALL</t>
  </si>
  <si>
    <t>BBFBOPJ.Q.N.DE.W1.S1.S1.T.A.FA.D.F51A___ES._Z.EUR._T._X.N.ALL</t>
  </si>
  <si>
    <t>BBFBOPJ.Q.N.DE.W1.S1.S1.T.A.FA.D.F51A___UA._Z.EUR._T._X.N.ALL</t>
  </si>
  <si>
    <t>BBFBOPJ.Q.N.DE.W1.S1.S1.T.LI.FA.D.F51A___ES._Z.EUR._T._X.N.ALL</t>
  </si>
  <si>
    <t>BBFBOPJ.Q.N.DE.W1.S1.S1.T.LD.FA.D.F51A___ES._Z.EUR._T._X.N.ALL</t>
  </si>
  <si>
    <t>BBFBOPJ.Q.N.DE.W1.S1.S1.T.L.FA.D.F51A___ES._Z.EUR._T._X.N.ALL</t>
  </si>
  <si>
    <t>BBFBOPJ.Q.N.DE.W1.S1.S1.T.L.FA.D.F51A___UA._Z.EUR._T._X.N.ALL</t>
  </si>
  <si>
    <t>BBFBOPA.Q.N.DE.W1.S1.S1.T.AI.FA.P.F3.L.EUR._T.M.N.ALL</t>
  </si>
  <si>
    <t>BBFBOPA.Q.N.DE.W1.S1.S1.T.AD.FA.P.F3.L.EUR._T.M.N.ALL</t>
  </si>
  <si>
    <t>BBFBOPA.Q.N.DE.W1.S1.S1.T.AI.FA.P.F3.L.EUR.XDC.M.N.ALL</t>
  </si>
  <si>
    <t>BBFBOPA.Q.N.DE.W1.S1.S1.T.AD.FA.P.F3.L.EUR.XDC.M.N.ALL</t>
  </si>
  <si>
    <t>BBFBOPA.Q.N.DE.W1.S1.S1.T.A.FA.P.F3.L.EUR.XDC.M.N.ALL</t>
  </si>
  <si>
    <t>BBFBOPA.Q.N.DE.W1.S1.S1.T.AI.FA.P.F3.L.EUR.X1.M.N.ALL</t>
  </si>
  <si>
    <t>BBFBOPA.Q.N.DE.W1.S1.S1.T.AD.FA.P.F3.L.EUR.X1.M.N.ALL</t>
  </si>
  <si>
    <t>BBFBOPA.Q.N.DE.W1.S1.S1.T.A.FA.P.F3.L.EUR.X1.M.N.ALL</t>
  </si>
  <si>
    <t>BBFBOPJ.Q.N.DE.W1.S1.S1.T.AI.FA.P.F3.L.EUR._T.M.N.ALL</t>
  </si>
  <si>
    <t>BBFBOPJ.Q.N.DE.W1.S1.S1.T.AD.FA.P.F3.L.EUR._T.M.N.ALL</t>
  </si>
  <si>
    <t>BBFBOPJ.Q.N.DE.W1.S1.S1.T.AI.FA.P.F3.L.EUR.XDC.M.N.ALL</t>
  </si>
  <si>
    <t>BBFBOPJ.Q.N.DE.W1.S1.S1.T.AD.FA.P.F3.L.EUR.XDC.M.N.ALL</t>
  </si>
  <si>
    <t>BBFBOPJ.Q.N.DE.W1.S1.S1.T.A.FA.P.F3.L.EUR.XDC.M.N.ALL</t>
  </si>
  <si>
    <t>BBFBOPJ.Q.N.DE.W1.S1.S1.T.AI.FA.P.F3.L.EUR.X1.M.N.ALL</t>
  </si>
  <si>
    <t>BBFBOPJ.Q.N.DE.W1.S1.S1.T.AD.FA.P.F3.L.EUR.X1.M.N.ALL</t>
  </si>
  <si>
    <t>BBFBOPJ.Q.N.DE.W1.S1.S1.T.A.FA.P.F3.L.EUR.X1.M.N.ALL</t>
  </si>
  <si>
    <t>BBFBOPA.Q.N.DE.W1.S1.S1.T.LI.FA.P.F3.S.EUR._T.M.N.ALL</t>
  </si>
  <si>
    <t>BBFBOPA.Q.N.DE.W1.S1.S1.T.LD.FA.P.F3.S.EUR._T.M.N.ALL</t>
  </si>
  <si>
    <t>BBFBOPA.Q.N.DE.W1.S13.S1.T.LI.FA.P.F3.S.EUR._T.M.N.ALL</t>
  </si>
  <si>
    <t>BBFBOPA.Q.N.DE.W1.S13.S1.T.LD.FA.P.F3.S.EUR._T.M.N.ALL</t>
  </si>
  <si>
    <t>BBFBOPA.Q.N.DE.W1.S13.S1.T.L.FA.P.F3.S.EUR._T.M.N.ALL</t>
  </si>
  <si>
    <t>BBFBOPA.Q.N.DE.W1.S1W.S1.T.LI.FA.P.F3.S.EUR._T.M.N.ALL</t>
  </si>
  <si>
    <t>BBFBOPA.Q.N.DE.W1.S1W.S1.T.LD.FA.P.F3.S.EUR._T.M.N.ALL</t>
  </si>
  <si>
    <t>BBFBOPA.Q.N.DE.W1.S1W.S1.T.L.FA.P.F3.S.EUR._T.M.N.ALL</t>
  </si>
  <si>
    <t>BBFBOPA.Q.N.DE.W1.S1.S1.T.LI.FA.P.F3.L.EUR._T.M.N.ALL</t>
  </si>
  <si>
    <t>BBFBOPA.Q.N.DE.W1.S1.S1.T.LD.FA.P.F3.L.EUR._T.M.N.ALL</t>
  </si>
  <si>
    <t>BBFBOPJ.Q.N.DE.W1.S1.S1.T.LI.FA.P.F3.S.EUR._T.M.N.ALL</t>
  </si>
  <si>
    <t>BBFBOPJ.Q.N.DE.W1.S1.S1.T.LD.FA.P.F3.S.EUR._T.M.N.ALL</t>
  </si>
  <si>
    <t>BBFBOPJ.Q.N.DE.W1.S13.S1.T.LI.FA.P.F3.S.EUR._T.M.N.ALL</t>
  </si>
  <si>
    <t>BBFBOPJ.Q.N.DE.W1.S13.S1.T.LD.FA.P.F3.S.EUR._T.M.N.ALL</t>
  </si>
  <si>
    <t>BBFBOPJ.Q.N.DE.W1.S13.S1.T.L.FA.P.F3.S.EUR._T.M.N.ALL</t>
  </si>
  <si>
    <t>BBFBOPJ.Q.N.DE.W1.S1W.S1.T.LI.FA.P.F3.S.EUR._T.M.N.ALL</t>
  </si>
  <si>
    <t>BBFBOPJ.Q.N.DE.W1.S1W.S1.T.LD.FA.P.F3.S.EUR._T.M.N.ALL</t>
  </si>
  <si>
    <t>BBFBOPJ.Q.N.DE.W1.S1W.S1.T.L.FA.P.F3.S.EUR._T.M.N.ALL</t>
  </si>
  <si>
    <t>BBFBOPJ.Q.N.DE.W1.S1.S1.T.LI.FA.P.F3.L.EUR._T.M.N.ALL</t>
  </si>
  <si>
    <t>BBFBOPJ.Q.N.DE.W1.S1.S1.T.LD.FA.P.F3.L.EUR._T.M.N.ALL</t>
  </si>
  <si>
    <t>.</t>
  </si>
  <si>
    <t>Excerpts from the Statistical Series according to the balance of payments statistics</t>
  </si>
  <si>
    <t>I. Major items of the balance of payments</t>
  </si>
  <si>
    <t>€ million</t>
  </si>
  <si>
    <t>Current account</t>
  </si>
  <si>
    <r>
      <t xml:space="preserve">Balance of capital account </t>
    </r>
    <r>
      <rPr>
        <b/>
        <vertAlign val="superscript"/>
        <sz val="9"/>
        <color theme="1"/>
        <rFont val="Calibri"/>
        <family val="2"/>
        <scheme val="minor"/>
      </rPr>
      <t>1)</t>
    </r>
  </si>
  <si>
    <t>Financial account (increase in net foreign assets: + / decrease in net foreign assets: -)</t>
  </si>
  <si>
    <r>
      <t xml:space="preserve">Net
errors and
omissions </t>
    </r>
    <r>
      <rPr>
        <b/>
        <vertAlign val="superscript"/>
        <sz val="9"/>
        <color theme="1"/>
        <rFont val="Calibri"/>
        <family val="2"/>
        <scheme val="minor"/>
      </rPr>
      <t>3)</t>
    </r>
  </si>
  <si>
    <t>Goods</t>
  </si>
  <si>
    <t>Services</t>
  </si>
  <si>
    <t>Primary income</t>
  </si>
  <si>
    <t>Secondary income</t>
  </si>
  <si>
    <t>Balance of current account</t>
  </si>
  <si>
    <t>Net
direct
investment</t>
  </si>
  <si>
    <t>Net
portfolio
investment</t>
  </si>
  <si>
    <t>Net
financial derivatives
and
employee
stock options</t>
  </si>
  <si>
    <t>Net other investment</t>
  </si>
  <si>
    <t>Reserve assets</t>
  </si>
  <si>
    <t>Net financial account</t>
  </si>
  <si>
    <t>Receipts</t>
  </si>
  <si>
    <t>Expenditure</t>
  </si>
  <si>
    <t>Balance</t>
  </si>
  <si>
    <t>Total</t>
  </si>
  <si>
    <r>
      <t xml:space="preserve">Monetary financial institutions </t>
    </r>
    <r>
      <rPr>
        <vertAlign val="superscript"/>
        <sz val="9"/>
        <color theme="1"/>
        <rFont val="Calibri"/>
        <family val="2"/>
        <scheme val="minor"/>
      </rPr>
      <t>2)</t>
    </r>
  </si>
  <si>
    <r>
      <t xml:space="preserve">Enterprises
and
householdsn </t>
    </r>
    <r>
      <rPr>
        <vertAlign val="superscript"/>
        <sz val="9"/>
        <color theme="1"/>
        <rFont val="Calibri"/>
        <family val="2"/>
        <scheme val="minor"/>
      </rPr>
      <t>2)</t>
    </r>
  </si>
  <si>
    <t>General government</t>
  </si>
  <si>
    <t>F i g u r e s   b e f o r e   a n n u a l   r e v i s i o n s</t>
  </si>
  <si>
    <t>R e v i s i o n s</t>
  </si>
  <si>
    <t>F i g u r e s   a f t e r   a n n u a l   r e v i s i o n s</t>
  </si>
  <si>
    <t>1 Incl. net acquisition/disposal of non-produced non-financial assets. 2 Sectors classified into respective groups of countries, see "Explanatory notes and lists". 3 Statistical errors and omissions resulting from the difference between the balance on the financial account and the balances on the current account and the capital account.</t>
  </si>
  <si>
    <t>II. Current account / 2. Goods / a) Overview</t>
  </si>
  <si>
    <t>General merchandise</t>
  </si>
  <si>
    <t>Net exports 
of goods under merchanting</t>
  </si>
  <si>
    <t>Non-monetary gold</t>
  </si>
  <si>
    <r>
      <t xml:space="preserve">Foreign trade </t>
    </r>
    <r>
      <rPr>
        <vertAlign val="superscript"/>
        <sz val="9"/>
        <color theme="1"/>
        <rFont val="Calibri"/>
        <family val="2"/>
        <scheme val="minor"/>
      </rPr>
      <t>1)</t>
    </r>
  </si>
  <si>
    <t>Supplementary trade items</t>
  </si>
  <si>
    <t>Exports</t>
  </si>
  <si>
    <t>Imports</t>
  </si>
  <si>
    <r>
      <t xml:space="preserve">Goods
acquired
under merchanting </t>
    </r>
    <r>
      <rPr>
        <vertAlign val="superscript"/>
        <sz val="9"/>
        <color theme="1"/>
        <rFont val="Calibri"/>
        <family val="2"/>
        <scheme val="minor"/>
      </rPr>
      <t>4)</t>
    </r>
  </si>
  <si>
    <t>Goods
sold
under merchanting</t>
  </si>
  <si>
    <r>
      <t xml:space="preserve">Additions </t>
    </r>
    <r>
      <rPr>
        <vertAlign val="superscript"/>
        <sz val="9"/>
        <color theme="1"/>
        <rFont val="Calibri"/>
        <family val="2"/>
        <scheme val="minor"/>
      </rPr>
      <t>2)</t>
    </r>
  </si>
  <si>
    <r>
      <t xml:space="preserve">Deductions </t>
    </r>
    <r>
      <rPr>
        <vertAlign val="superscript"/>
        <sz val="9"/>
        <color theme="1"/>
        <rFont val="Calibri"/>
        <family val="2"/>
        <scheme val="minor"/>
      </rPr>
      <t>2)</t>
    </r>
  </si>
  <si>
    <t>of which:</t>
  </si>
  <si>
    <r>
      <t xml:space="preserve">Exports
for processing </t>
    </r>
    <r>
      <rPr>
        <vertAlign val="superscript"/>
        <sz val="9"/>
        <color theme="1"/>
        <rFont val="Calibri"/>
        <family val="2"/>
        <scheme val="minor"/>
      </rPr>
      <t>3)</t>
    </r>
  </si>
  <si>
    <r>
      <t xml:space="preserve">Exports
after processing </t>
    </r>
    <r>
      <rPr>
        <vertAlign val="superscript"/>
        <sz val="9"/>
        <color theme="1"/>
        <rFont val="Calibri"/>
        <family val="2"/>
        <scheme val="minor"/>
      </rPr>
      <t>3)</t>
    </r>
  </si>
  <si>
    <t>Cif costs of imports</t>
  </si>
  <si>
    <t>1 Special trade according to the official foreign trade statistics (source: Federal Statistical Office). 2 Deductions are the result of goods grossing a border without a change of ownership; additions are the result of ownership without border being crossed. 3 Incl. joint projects. The fees for processing goods are recorded under manufacturing services. 4 Negative receipts.</t>
  </si>
  <si>
    <t>II. Current account / 3. Services / a) Overview</t>
  </si>
  <si>
    <r>
      <t xml:space="preserve">Services </t>
    </r>
    <r>
      <rPr>
        <vertAlign val="superscript"/>
        <sz val="9"/>
        <rFont val="Calibri"/>
        <family val="2"/>
        <scheme val="minor"/>
      </rPr>
      <t>1) 2)</t>
    </r>
  </si>
  <si>
    <r>
      <t xml:space="preserve">Manufacturing services </t>
    </r>
    <r>
      <rPr>
        <b/>
        <vertAlign val="superscript"/>
        <sz val="9"/>
        <rFont val="Calibri"/>
        <family val="2"/>
        <scheme val="minor"/>
      </rPr>
      <t>3)</t>
    </r>
  </si>
  <si>
    <r>
      <t xml:space="preserve">Transport </t>
    </r>
    <r>
      <rPr>
        <b/>
        <vertAlign val="superscript"/>
        <sz val="9"/>
        <rFont val="Calibri"/>
        <family val="2"/>
        <scheme val="minor"/>
      </rPr>
      <t>4)</t>
    </r>
  </si>
  <si>
    <r>
      <t xml:space="preserve">Travel </t>
    </r>
    <r>
      <rPr>
        <b/>
        <vertAlign val="superscript"/>
        <sz val="9"/>
        <rFont val="Calibri"/>
        <family val="2"/>
        <scheme val="minor"/>
      </rPr>
      <t>5)</t>
    </r>
  </si>
  <si>
    <r>
      <t xml:space="preserve">Insurance and pension services </t>
    </r>
    <r>
      <rPr>
        <b/>
        <vertAlign val="superscript"/>
        <sz val="9"/>
        <rFont val="Calibri"/>
        <family val="2"/>
        <scheme val="minor"/>
      </rPr>
      <t>6)</t>
    </r>
  </si>
  <si>
    <t>Financial services</t>
  </si>
  <si>
    <t>Charges for the use of intellectual property</t>
  </si>
  <si>
    <r>
      <t xml:space="preserve">of which:
Financial
intermediation
services
indirectly
measured </t>
    </r>
    <r>
      <rPr>
        <b/>
        <vertAlign val="superscript"/>
        <sz val="9"/>
        <rFont val="Calibri"/>
        <family val="2"/>
        <scheme val="minor"/>
      </rPr>
      <t>7)</t>
    </r>
  </si>
  <si>
    <r>
      <t xml:space="preserve">of which:
From outcomes
of
research
and development </t>
    </r>
    <r>
      <rPr>
        <b/>
        <vertAlign val="superscript"/>
        <sz val="9"/>
        <rFont val="Calibri"/>
        <family val="2"/>
        <scheme val="minor"/>
      </rPr>
      <t>8)</t>
    </r>
  </si>
  <si>
    <t>Business</t>
  </si>
  <si>
    <t>Personal</t>
  </si>
  <si>
    <t>1 Incl. freight and insurance costs of foreign trade, see "Explanatory notes and lists". 2 The sub-items of serivces do not add up to the aggregate because – due to methodological reasons – the construction item reports only the net receipts of domestic companies for construction services abroad and net expenditure to foreign companies for construction services in the reporting country. 3 Incl. fees for processing goods that are not owned by the processor. 4 For a breakdown of transport services and comments, see table II. 3b). 5 Since 2001, the sample results of a household survey have been for expenditure. For further comments on foreign travel, see tables II 6c) and II. 6d). 6 Service components included in premium payments. Net premiums and insurance benefits are recorded under secondary income and – in the case of life insurance – in the financial account. Since 2014, incl. insurance commission. 7 For more detailed information on financial intermediation services indirectly measured (FISIM), see "Explanatory notes and lists". 8 Industrial and other property rights. No distinction between
usage and sale of intellectual property before 2013.</t>
  </si>
  <si>
    <t>Maintenance and repair services</t>
  </si>
  <si>
    <r>
      <t xml:space="preserve">Construction </t>
    </r>
    <r>
      <rPr>
        <b/>
        <vertAlign val="superscript"/>
        <sz val="9"/>
        <rFont val="Calibri"/>
        <family val="2"/>
        <scheme val="minor"/>
      </rPr>
      <t>2)</t>
    </r>
  </si>
  <si>
    <t>Telecommunications, computer and information services</t>
  </si>
  <si>
    <t>Other business services</t>
  </si>
  <si>
    <t>Construction
abroad
(balance)</t>
  </si>
  <si>
    <t>Construction
in the
reporting
country
(balance)</t>
  </si>
  <si>
    <t>of which:
Computer
services</t>
  </si>
  <si>
    <r>
      <t xml:space="preserve">Expendi-
ture </t>
    </r>
    <r>
      <rPr>
        <b/>
        <vertAlign val="superscript"/>
        <sz val="9"/>
        <rFont val="Calibri"/>
        <family val="2"/>
        <scheme val="minor"/>
      </rPr>
      <t>1)</t>
    </r>
  </si>
  <si>
    <t>Research
and development
services</t>
  </si>
  <si>
    <t>Professional
and
management
consulting
services</t>
  </si>
  <si>
    <t>Technical,
traderelated
and other
business
services</t>
  </si>
  <si>
    <t>1 Until 2012, only goods exported for repairs. 2 Since 2014, construction sites that exist for less than one year are recorded as services. New investment and disinvestment in construction sites that exist for more than one year are recorded as direct investment (see table IV. 1b)), while the corresponding profits are recorded as primary income (see table II. 4b)). Up to and incl. 2013, construction sites were not classified according to how long they had existed and were all recorded under direct investment. 3 Public authorities’ receipts from and expenditure on services, if not included elsewhere; incl. receipts from foreign military bases.</t>
  </si>
  <si>
    <t>II. Current Account / 3. Services / b) Transport</t>
  </si>
  <si>
    <r>
      <t xml:space="preserve">Transport </t>
    </r>
    <r>
      <rPr>
        <b/>
        <vertAlign val="superscript"/>
        <sz val="9"/>
        <color theme="1"/>
        <rFont val="Calibri"/>
        <family val="2"/>
        <scheme val="minor"/>
      </rPr>
      <t>1)</t>
    </r>
  </si>
  <si>
    <t>Sea transport</t>
  </si>
  <si>
    <t>Air transport</t>
  </si>
  <si>
    <t>Postal and courier services</t>
  </si>
  <si>
    <r>
      <t xml:space="preserve">Other modes of transport </t>
    </r>
    <r>
      <rPr>
        <b/>
        <vertAlign val="superscript"/>
        <sz val="9"/>
        <color theme="1"/>
        <rFont val="Calibri"/>
        <family val="2"/>
        <scheme val="minor"/>
      </rPr>
      <t>2)</t>
    </r>
  </si>
  <si>
    <t>Freight</t>
  </si>
  <si>
    <t>of which:
Freight</t>
  </si>
  <si>
    <t>1 Includes freight and insurance costs of foreign trade. 2 These comprise in particular: inland waterway, road, rail, space and pipeline space transport.</t>
  </si>
  <si>
    <t>II. Current account / 4. Primary income / a) Overview</t>
  </si>
  <si>
    <t>Compensation of employees</t>
  </si>
  <si>
    <t>Investment income</t>
  </si>
  <si>
    <r>
      <t xml:space="preserve">Other primary income </t>
    </r>
    <r>
      <rPr>
        <b/>
        <vertAlign val="superscript"/>
        <sz val="9"/>
        <rFont val="Calibri"/>
        <family val="2"/>
        <scheme val="minor"/>
      </rPr>
      <t>7)</t>
    </r>
  </si>
  <si>
    <r>
      <t xml:space="preserve">Direct
investment </t>
    </r>
    <r>
      <rPr>
        <b/>
        <vertAlign val="superscript"/>
        <sz val="9"/>
        <rFont val="Calibri"/>
        <family val="2"/>
        <scheme val="minor"/>
      </rPr>
      <t>1)</t>
    </r>
  </si>
  <si>
    <t>Portfolio investment</t>
  </si>
  <si>
    <r>
      <t xml:space="preserve">Other
investment
income </t>
    </r>
    <r>
      <rPr>
        <b/>
        <vertAlign val="superscript"/>
        <sz val="9"/>
        <rFont val="Calibri"/>
        <family val="2"/>
        <scheme val="minor"/>
      </rPr>
      <t>6)</t>
    </r>
  </si>
  <si>
    <r>
      <t xml:space="preserve">Dividends
on
shares </t>
    </r>
    <r>
      <rPr>
        <b/>
        <vertAlign val="superscript"/>
        <sz val="9"/>
        <rFont val="Calibri"/>
        <family val="2"/>
        <scheme val="minor"/>
      </rPr>
      <t>2)</t>
    </r>
  </si>
  <si>
    <t>Income
from investment
fund
shares</t>
  </si>
  <si>
    <r>
      <t xml:space="preserve">Interest
on debt securities </t>
    </r>
    <r>
      <rPr>
        <vertAlign val="superscript"/>
        <sz val="9"/>
        <rFont val="Calibri"/>
        <family val="2"/>
        <scheme val="minor"/>
      </rPr>
      <t>3)</t>
    </r>
  </si>
  <si>
    <r>
      <t>Short-term</t>
    </r>
    <r>
      <rPr>
        <vertAlign val="superscript"/>
        <sz val="9"/>
        <rFont val="Calibri"/>
        <family val="2"/>
        <scheme val="minor"/>
      </rPr>
      <t xml:space="preserve"> </t>
    </r>
    <r>
      <rPr>
        <b/>
        <vertAlign val="superscript"/>
        <sz val="9"/>
        <rFont val="Calibri"/>
        <family val="2"/>
        <scheme val="minor"/>
      </rPr>
      <t>4)</t>
    </r>
  </si>
  <si>
    <r>
      <t xml:space="preserve">Long-term </t>
    </r>
    <r>
      <rPr>
        <b/>
        <vertAlign val="superscript"/>
        <sz val="9"/>
        <rFont val="Calibri"/>
        <family val="2"/>
        <scheme val="minor"/>
      </rPr>
      <t>5)</t>
    </r>
  </si>
  <si>
    <t>1 For a breakdown, see table II. 4b). 2 Includes income from participation certificates. 3 Up to and incl. 2012, without accrued interest. 4 Short-term: original maturity of up to one year. 5 Long-term: original maturity of more than one year or unlimited. 6 Includes, inter alia, interest on loans and revenue from insurance and pension services. 7 Includes, inter alia, taxes on leasing, production and imports transferred to the EU as well as subsidies received from the EU.</t>
  </si>
  <si>
    <t>II. Current account / 4. Primary income / b) Income from direct investment, other investment income</t>
  </si>
  <si>
    <r>
      <t xml:space="preserve">Income from direct investment </t>
    </r>
    <r>
      <rPr>
        <b/>
        <vertAlign val="superscript"/>
        <sz val="9"/>
        <rFont val="Calibri"/>
        <family val="2"/>
        <scheme val="minor"/>
      </rPr>
      <t>1)</t>
    </r>
  </si>
  <si>
    <r>
      <t xml:space="preserve">Other investment income </t>
    </r>
    <r>
      <rPr>
        <b/>
        <vertAlign val="superscript"/>
        <sz val="9"/>
        <rFont val="Calibri"/>
        <family val="2"/>
        <scheme val="minor"/>
      </rPr>
      <t>5)</t>
    </r>
  </si>
  <si>
    <t>Equity</t>
  </si>
  <si>
    <t>Interest
on loans</t>
  </si>
  <si>
    <t>General
government</t>
  </si>
  <si>
    <r>
      <t xml:space="preserve">Dividends
and other
distributed
profits </t>
    </r>
    <r>
      <rPr>
        <b/>
        <vertAlign val="superscript"/>
        <sz val="9"/>
        <rFont val="Calibri"/>
        <family val="2"/>
        <scheme val="minor"/>
      </rPr>
      <t>2)</t>
    </r>
  </si>
  <si>
    <r>
      <t xml:space="preserve">Reinvested
earnings </t>
    </r>
    <r>
      <rPr>
        <b/>
        <vertAlign val="superscript"/>
        <sz val="9"/>
        <rFont val="Calibri"/>
        <family val="2"/>
        <scheme val="minor"/>
      </rPr>
      <t>3)</t>
    </r>
  </si>
  <si>
    <r>
      <t xml:space="preserve">Other </t>
    </r>
    <r>
      <rPr>
        <vertAlign val="superscript"/>
        <sz val="9"/>
        <rFont val="Calibri"/>
        <family val="2"/>
        <scheme val="minor"/>
      </rPr>
      <t>4)</t>
    </r>
  </si>
  <si>
    <r>
      <t xml:space="preserve">1 For a definition of direct investment, see table IV. 1b). 2 Other distributed profits are dividends and withdrawals from income of quasi-corporations. 3 Estimated on the basis of the figures on the level of direct investment stocks abroad and in the Federal Republic of Germany (see Statistical series on direct investment statistics). 4 Includes leasing and rents on land and profits from long-term construction sites. 5 Excl. receipts from direct investment. Incl. interest on bank deposits. </t>
    </r>
    <r>
      <rPr>
        <b/>
        <sz val="9"/>
        <rFont val="Calibri"/>
        <family val="2"/>
        <scheme val="minor"/>
      </rPr>
      <t>6</t>
    </r>
    <r>
      <rPr>
        <sz val="9"/>
        <rFont val="Calibri"/>
        <family val="2"/>
        <scheme val="minor"/>
      </rPr>
      <t xml:space="preserve"> Sectors classified into respective groups of countries, see "Explanatory notes and lists".</t>
    </r>
  </si>
  <si>
    <t>II. Current account / 5. Secondary income</t>
  </si>
  <si>
    <r>
      <t xml:space="preserve">All sectors excl. general government </t>
    </r>
    <r>
      <rPr>
        <b/>
        <vertAlign val="superscript"/>
        <sz val="9"/>
        <color theme="1"/>
        <rFont val="Calibri"/>
        <family val="2"/>
        <scheme val="minor"/>
      </rPr>
      <t>2)</t>
    </r>
  </si>
  <si>
    <t>of which
Current taxes
on income,
wealth, etc.</t>
  </si>
  <si>
    <t>Value added
tax and gross
national incomebased
on Union
own resources</t>
  </si>
  <si>
    <t>Social benefits</t>
  </si>
  <si>
    <r>
      <t xml:space="preserve">Personal 
transfers </t>
    </r>
    <r>
      <rPr>
        <b/>
        <vertAlign val="superscript"/>
        <sz val="9"/>
        <color theme="1"/>
        <rFont val="Calibri"/>
        <family val="2"/>
        <scheme val="minor"/>
      </rPr>
      <t>3)</t>
    </r>
  </si>
  <si>
    <t>Social
contributions</t>
  </si>
  <si>
    <t>1 Excl. capital transfers, where identifiable. Includes current international cooperation and other current transfers. 2 Includes insurance premiums and claims (excl. life insurance policies). 3 Transfers between resident and non-resident households.</t>
  </si>
  <si>
    <t>III. Capital account</t>
  </si>
  <si>
    <t xml:space="preserve">Capital account </t>
  </si>
  <si>
    <t>Non-produced non-financial assets</t>
  </si>
  <si>
    <t>Capital transfers</t>
  </si>
  <si>
    <t>IV. Financial account / 1. Overview / a) Total *)</t>
  </si>
  <si>
    <t>Net domestic investment abroad (increase: +)</t>
  </si>
  <si>
    <t>Net foreign investment in the reporting country (increase: +)</t>
  </si>
  <si>
    <t>Net
financial
account</t>
  </si>
  <si>
    <r>
      <t xml:space="preserve">Direct
investment </t>
    </r>
    <r>
      <rPr>
        <vertAlign val="superscript"/>
        <sz val="9"/>
        <rFont val="Calibri"/>
        <family val="2"/>
        <scheme val="minor"/>
      </rPr>
      <t>1)</t>
    </r>
  </si>
  <si>
    <t>Portfolio
investment</t>
  </si>
  <si>
    <r>
      <t xml:space="preserve">Financial
derivatives
and employee
stock options </t>
    </r>
    <r>
      <rPr>
        <vertAlign val="superscript"/>
        <sz val="9"/>
        <rFont val="Calibri"/>
        <family val="2"/>
        <scheme val="minor"/>
      </rPr>
      <t>2)</t>
    </r>
  </si>
  <si>
    <t>Other
investment</t>
  </si>
  <si>
    <t>Reserve
assets</t>
  </si>
  <si>
    <t>* For a further breakdown, see tables IV. 1b) to 1d). With the exception of table IV. 2b), excl. reserve assets. 1 For a definition of direct investment, see table IV. 1b). 2 Balance of transactions arising from options and financial futures contracts.</t>
  </si>
  <si>
    <t>IV. Financial account / 1. Overview / b) Direct investment *)</t>
  </si>
  <si>
    <t>Domestic direct investment abroad (increase: +)</t>
  </si>
  <si>
    <t>Foreign investment in the reporting country (increase: +)</t>
  </si>
  <si>
    <t>Debt instruments</t>
  </si>
  <si>
    <t>Equity in the narrower sense</t>
  </si>
  <si>
    <r>
      <t xml:space="preserve">Reinvest-ment of
earnings </t>
    </r>
    <r>
      <rPr>
        <b/>
        <vertAlign val="superscript"/>
        <sz val="9"/>
        <rFont val="Calibri"/>
        <family val="2"/>
        <scheme val="minor"/>
      </rPr>
      <t>1)</t>
    </r>
  </si>
  <si>
    <r>
      <t xml:space="preserve">Other
equity </t>
    </r>
    <r>
      <rPr>
        <b/>
        <vertAlign val="superscript"/>
        <sz val="9"/>
        <rFont val="Calibri"/>
        <family val="2"/>
        <scheme val="minor"/>
      </rPr>
      <t>2)</t>
    </r>
  </si>
  <si>
    <t>Loans to foreign</t>
  </si>
  <si>
    <t>Trade
credits and advances to foreign</t>
  </si>
  <si>
    <t>Loans to domestic</t>
  </si>
  <si>
    <t>Trade
credits and advances to domestic</t>
  </si>
  <si>
    <t>New
investment</t>
  </si>
  <si>
    <t>Disinvest-ment</t>
  </si>
  <si>
    <t>Net</t>
  </si>
  <si>
    <t>Direct
investment
enterprises</t>
  </si>
  <si>
    <r>
      <t xml:space="preserve">Direct
investors </t>
    </r>
    <r>
      <rPr>
        <b/>
        <vertAlign val="superscript"/>
        <sz val="9"/>
        <rFont val="Calibri"/>
        <family val="2"/>
        <scheme val="minor"/>
      </rPr>
      <t>3)</t>
    </r>
  </si>
  <si>
    <t>Fellow
enterprises</t>
  </si>
  <si>
    <r>
      <t>Direct
investors</t>
    </r>
    <r>
      <rPr>
        <vertAlign val="superscript"/>
        <sz val="9"/>
        <rFont val="Calibri"/>
        <family val="2"/>
        <scheme val="minor"/>
      </rPr>
      <t xml:space="preserve"> 3)</t>
    </r>
  </si>
  <si>
    <r>
      <t xml:space="preserve">Direct
investors </t>
    </r>
    <r>
      <rPr>
        <vertAlign val="superscript"/>
        <sz val="9"/>
        <rFont val="Calibri"/>
        <family val="2"/>
        <scheme val="minor"/>
      </rPr>
      <t>3)</t>
    </r>
  </si>
  <si>
    <t>*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1 Estimated on the basis of the figures on the level of direct investment stocks abroad and in the Federal Republic of Germany (see Statistical series on direct investments). 2 Mainly real estate. 3 Reverse investments are loans granted counter to the direction of the direct investment relationship, i.e. by the direct investment enterprise to the direct investor.</t>
  </si>
  <si>
    <t>IV. Financial account / 1. Overview / c) Portfolio investment</t>
  </si>
  <si>
    <t>Domestic investment in foreign securities (increase: +)</t>
  </si>
  <si>
    <r>
      <t xml:space="preserve">Shares </t>
    </r>
    <r>
      <rPr>
        <b/>
        <vertAlign val="superscript"/>
        <sz val="9"/>
        <rFont val="Calibri"/>
        <family val="2"/>
        <scheme val="minor"/>
      </rPr>
      <t>1)</t>
    </r>
  </si>
  <si>
    <r>
      <t xml:space="preserve">Investment fund shares </t>
    </r>
    <r>
      <rPr>
        <b/>
        <vertAlign val="superscript"/>
        <sz val="9"/>
        <rFont val="Calibri"/>
        <family val="2"/>
        <scheme val="minor"/>
      </rPr>
      <t>2)</t>
    </r>
  </si>
  <si>
    <r>
      <t xml:space="preserve">Short-term debt securities </t>
    </r>
    <r>
      <rPr>
        <b/>
        <vertAlign val="superscript"/>
        <sz val="9"/>
        <rFont val="Calibri"/>
        <family val="2"/>
        <scheme val="minor"/>
      </rPr>
      <t>3)</t>
    </r>
  </si>
  <si>
    <r>
      <t>Long-term debt securities</t>
    </r>
    <r>
      <rPr>
        <vertAlign val="superscript"/>
        <sz val="9"/>
        <rFont val="Calibri"/>
        <family val="2"/>
        <scheme val="minor"/>
      </rPr>
      <t xml:space="preserve"> </t>
    </r>
    <r>
      <rPr>
        <b/>
        <vertAlign val="superscript"/>
        <sz val="9"/>
        <rFont val="Calibri"/>
        <family val="2"/>
        <scheme val="minor"/>
      </rPr>
      <t>4)</t>
    </r>
  </si>
  <si>
    <t>Purchases</t>
  </si>
  <si>
    <t>Sales</t>
  </si>
  <si>
    <t>of which: Money market fund shares</t>
  </si>
  <si>
    <r>
      <t xml:space="preserve">Denominated in euro </t>
    </r>
    <r>
      <rPr>
        <b/>
        <vertAlign val="superscript"/>
        <sz val="9"/>
        <rFont val="Calibri"/>
        <family val="2"/>
        <scheme val="minor"/>
      </rPr>
      <t>5)</t>
    </r>
  </si>
  <si>
    <t>Denominated in foreign currency</t>
  </si>
  <si>
    <t>1 Incl. participation certificates. 2 Incl. reinvestment of earnings. 3 Short-term: original maturity of up to one year. 4 Up to and incl. 2012, adjusted for accrued interest. Longterm: original maturity of more than one year or unlimited. 5 Incl. outstanding foreign Deutsche Mark bonds.</t>
  </si>
  <si>
    <t>Foreign investment in domestic securities (increase: +)</t>
  </si>
  <si>
    <t>Investment fund shares</t>
  </si>
  <si>
    <r>
      <t xml:space="preserve">Short-term debt securities </t>
    </r>
    <r>
      <rPr>
        <b/>
        <vertAlign val="superscript"/>
        <sz val="9"/>
        <rFont val="Calibri"/>
        <family val="2"/>
        <scheme val="minor"/>
      </rPr>
      <t>2)</t>
    </r>
  </si>
  <si>
    <r>
      <t xml:space="preserve">Long-term debt securities </t>
    </r>
    <r>
      <rPr>
        <b/>
        <vertAlign val="superscript"/>
        <sz val="9"/>
        <rFont val="Calibri"/>
        <family val="2"/>
        <scheme val="minor"/>
      </rPr>
      <t>3)</t>
    </r>
  </si>
  <si>
    <t>Public issuers</t>
  </si>
  <si>
    <t>Private issuers</t>
  </si>
  <si>
    <r>
      <t xml:space="preserve">Public issuers </t>
    </r>
    <r>
      <rPr>
        <b/>
        <vertAlign val="superscript"/>
        <sz val="9"/>
        <rFont val="Calibri"/>
        <family val="2"/>
        <scheme val="minor"/>
      </rPr>
      <t>4)</t>
    </r>
  </si>
  <si>
    <t>1 Incl. participation certificates. 2 Short-term: original maturity of up to one year. 3 Up to and incl. 2012, adjusted for accrued interest. Long-term: original maturity of more than one year or unlimited. 4 Incl. bonds issued by the former Federal Railways, the former Federal Post Office and the former Treuhand agency.</t>
  </si>
  <si>
    <t>IV. Financial account / 1. Overview / d) Other investment</t>
  </si>
  <si>
    <t>Net other
investment</t>
  </si>
  <si>
    <t>Other domestic investment abroad (increase: +)</t>
  </si>
  <si>
    <r>
      <t xml:space="preserve">Loans </t>
    </r>
    <r>
      <rPr>
        <b/>
        <vertAlign val="superscript"/>
        <sz val="9"/>
        <rFont val="Calibri"/>
        <family val="2"/>
        <scheme val="minor"/>
      </rPr>
      <t>1) 2) 3)</t>
    </r>
  </si>
  <si>
    <r>
      <t xml:space="preserve">Currency and deposits </t>
    </r>
    <r>
      <rPr>
        <b/>
        <vertAlign val="superscript"/>
        <sz val="9"/>
        <rFont val="Calibri"/>
        <family val="2"/>
        <scheme val="minor"/>
      </rPr>
      <t>1) 3)</t>
    </r>
  </si>
  <si>
    <r>
      <t xml:space="preserve">Trade
credits and
advances </t>
    </r>
    <r>
      <rPr>
        <b/>
        <vertAlign val="superscript"/>
        <sz val="9"/>
        <rFont val="Calibri"/>
        <family val="2"/>
        <scheme val="minor"/>
      </rPr>
      <t>8)</t>
    </r>
  </si>
  <si>
    <t>Insurance,
pension
schemes, and
standardised
guarantee
schemes</t>
  </si>
  <si>
    <r>
      <t xml:space="preserve">Other
equity </t>
    </r>
    <r>
      <rPr>
        <b/>
        <vertAlign val="superscript"/>
        <sz val="9"/>
        <rFont val="Calibri"/>
        <family val="2"/>
        <scheme val="minor"/>
      </rPr>
      <t>9)</t>
    </r>
  </si>
  <si>
    <r>
      <t xml:space="preserve">Other accounts receivable </t>
    </r>
    <r>
      <rPr>
        <b/>
        <vertAlign val="superscript"/>
        <sz val="9"/>
        <rFont val="Calibri"/>
        <family val="2"/>
        <scheme val="minor"/>
      </rPr>
      <t>3)</t>
    </r>
  </si>
  <si>
    <r>
      <t>Monetary financial institutions</t>
    </r>
    <r>
      <rPr>
        <vertAlign val="superscript"/>
        <sz val="9"/>
        <rFont val="Calibri"/>
        <family val="2"/>
        <scheme val="minor"/>
      </rPr>
      <t xml:space="preserve"> </t>
    </r>
    <r>
      <rPr>
        <b/>
        <vertAlign val="superscript"/>
        <sz val="9"/>
        <rFont val="Calibri"/>
        <family val="2"/>
        <scheme val="minor"/>
      </rPr>
      <t>4)</t>
    </r>
  </si>
  <si>
    <r>
      <t>Enterprises and households</t>
    </r>
    <r>
      <rPr>
        <vertAlign val="superscript"/>
        <sz val="9"/>
        <rFont val="Calibri"/>
        <family val="2"/>
        <scheme val="minor"/>
      </rPr>
      <t xml:space="preserve"> </t>
    </r>
    <r>
      <rPr>
        <b/>
        <vertAlign val="superscript"/>
        <sz val="9"/>
        <rFont val="Calibri"/>
        <family val="2"/>
        <scheme val="minor"/>
      </rPr>
      <t>4)</t>
    </r>
  </si>
  <si>
    <r>
      <t xml:space="preserve">Monetary
financial
institutions </t>
    </r>
    <r>
      <rPr>
        <b/>
        <vertAlign val="superscript"/>
        <sz val="9"/>
        <rFont val="Calibri"/>
        <family val="2"/>
        <scheme val="minor"/>
      </rPr>
      <t>4)</t>
    </r>
  </si>
  <si>
    <r>
      <t>Enterprises
and
households</t>
    </r>
    <r>
      <rPr>
        <vertAlign val="superscript"/>
        <sz val="9"/>
        <rFont val="Calibri"/>
        <family val="2"/>
        <scheme val="minor"/>
      </rPr>
      <t xml:space="preserve"> </t>
    </r>
    <r>
      <rPr>
        <b/>
        <vertAlign val="superscript"/>
        <sz val="9"/>
        <rFont val="Calibri"/>
        <family val="2"/>
        <scheme val="minor"/>
      </rPr>
      <t>4)</t>
    </r>
  </si>
  <si>
    <r>
      <t xml:space="preserve">Bundesbank </t>
    </r>
    <r>
      <rPr>
        <b/>
        <vertAlign val="superscript"/>
        <sz val="9"/>
        <rFont val="Calibri"/>
        <family val="2"/>
        <scheme val="minor"/>
      </rPr>
      <t>7)</t>
    </r>
  </si>
  <si>
    <r>
      <t>of which:
Enterprises
and
households</t>
    </r>
    <r>
      <rPr>
        <vertAlign val="superscript"/>
        <sz val="9"/>
        <rFont val="Calibri"/>
        <family val="2"/>
        <scheme val="minor"/>
      </rPr>
      <t xml:space="preserve"> </t>
    </r>
    <r>
      <rPr>
        <b/>
        <vertAlign val="superscript"/>
        <sz val="9"/>
        <rFont val="Calibri"/>
        <family val="2"/>
        <scheme val="minor"/>
      </rPr>
      <t>5)</t>
    </r>
  </si>
  <si>
    <r>
      <t xml:space="preserve">Short-term </t>
    </r>
    <r>
      <rPr>
        <vertAlign val="superscript"/>
        <sz val="9"/>
        <rFont val="Calibri"/>
        <family val="2"/>
        <scheme val="minor"/>
      </rPr>
      <t>5)</t>
    </r>
  </si>
  <si>
    <r>
      <t xml:space="preserve">Long-term </t>
    </r>
    <r>
      <rPr>
        <vertAlign val="superscript"/>
        <sz val="9"/>
        <rFont val="Calibri"/>
        <family val="2"/>
        <scheme val="minor"/>
      </rPr>
      <t>6)</t>
    </r>
  </si>
  <si>
    <t>1 For details on the distinction between loans and currency and deposits, see "Explanatory notes and lists". 2 Loans, borrowers’ note loans, assets acquired by way of assignment and similar. 3 The data are broken down by the sector to which the domestic creditor belongs. 4 Sectors classified into respective groups of countries, see "Explanatory notes and lists". 5 Short-term: original maturity of up to one year. 6 Long-term: original maturity of more than one year or unlimited. 7 Mainly TARGET balances. 8 Assets and liabilities arising from credit terms granted and advance payments made in goods and service transactions. 9 Comprises all types of equity not recorded under direct investment and portfolio investment.</t>
  </si>
  <si>
    <t>Other foreign investment in the reporting country (increase: +)</t>
  </si>
  <si>
    <r>
      <t>Currency and deposits</t>
    </r>
    <r>
      <rPr>
        <vertAlign val="superscript"/>
        <sz val="9"/>
        <rFont val="Calibri"/>
        <family val="2"/>
        <scheme val="minor"/>
      </rPr>
      <t xml:space="preserve"> </t>
    </r>
    <r>
      <rPr>
        <b/>
        <vertAlign val="superscript"/>
        <sz val="9"/>
        <rFont val="Calibri"/>
        <family val="2"/>
        <scheme val="minor"/>
      </rPr>
      <t>1) 3)</t>
    </r>
  </si>
  <si>
    <r>
      <t xml:space="preserve">Other accounts payable </t>
    </r>
    <r>
      <rPr>
        <b/>
        <vertAlign val="superscript"/>
        <sz val="9"/>
        <rFont val="Calibri"/>
        <family val="2"/>
        <scheme val="minor"/>
      </rPr>
      <t>3)</t>
    </r>
  </si>
  <si>
    <r>
      <t xml:space="preserve">Total </t>
    </r>
    <r>
      <rPr>
        <b/>
        <vertAlign val="superscript"/>
        <sz val="9"/>
        <rFont val="Calibri"/>
        <family val="2"/>
        <scheme val="minor"/>
      </rPr>
      <t>4)</t>
    </r>
  </si>
  <si>
    <r>
      <t>Monetary financial institutions</t>
    </r>
    <r>
      <rPr>
        <vertAlign val="superscript"/>
        <sz val="9"/>
        <rFont val="Calibri"/>
        <family val="2"/>
        <scheme val="minor"/>
      </rPr>
      <t xml:space="preserve"> </t>
    </r>
    <r>
      <rPr>
        <b/>
        <vertAlign val="superscript"/>
        <sz val="9"/>
        <rFont val="Calibri"/>
        <family val="2"/>
        <scheme val="minor"/>
      </rPr>
      <t>5)</t>
    </r>
  </si>
  <si>
    <r>
      <t xml:space="preserve">Total </t>
    </r>
    <r>
      <rPr>
        <b/>
        <vertAlign val="superscript"/>
        <sz val="9"/>
        <rFont val="Calibri"/>
        <family val="2"/>
        <scheme val="minor"/>
      </rPr>
      <t>10)</t>
    </r>
  </si>
  <si>
    <r>
      <t xml:space="preserve">of which:
Monetary
financial
institutions </t>
    </r>
    <r>
      <rPr>
        <b/>
        <vertAlign val="superscript"/>
        <sz val="9"/>
        <rFont val="Calibri"/>
        <family val="2"/>
        <scheme val="minor"/>
      </rPr>
      <t>6)</t>
    </r>
  </si>
  <si>
    <r>
      <t>Enterprises and households</t>
    </r>
    <r>
      <rPr>
        <vertAlign val="superscript"/>
        <sz val="9"/>
        <rFont val="Calibri"/>
        <family val="2"/>
        <scheme val="minor"/>
      </rPr>
      <t xml:space="preserve"> </t>
    </r>
    <r>
      <rPr>
        <b/>
        <vertAlign val="superscript"/>
        <sz val="9"/>
        <rFont val="Calibri"/>
        <family val="2"/>
        <scheme val="minor"/>
      </rPr>
      <t>5)</t>
    </r>
  </si>
  <si>
    <r>
      <t>Short-term</t>
    </r>
    <r>
      <rPr>
        <vertAlign val="superscript"/>
        <sz val="9"/>
        <rFont val="Calibri"/>
        <family val="2"/>
        <scheme val="minor"/>
      </rPr>
      <t xml:space="preserve"> 6)</t>
    </r>
  </si>
  <si>
    <r>
      <t xml:space="preserve">Long-term </t>
    </r>
    <r>
      <rPr>
        <vertAlign val="superscript"/>
        <sz val="9"/>
        <rFont val="Calibri"/>
        <family val="2"/>
        <scheme val="minor"/>
      </rPr>
      <t>7)</t>
    </r>
  </si>
  <si>
    <r>
      <t xml:space="preserve">Short-term </t>
    </r>
    <r>
      <rPr>
        <vertAlign val="superscript"/>
        <sz val="9"/>
        <rFont val="Calibri"/>
        <family val="2"/>
        <scheme val="minor"/>
      </rPr>
      <t>6)</t>
    </r>
  </si>
  <si>
    <t>1 For details on the distinction between loans and currency and deposits, see "Explanatory notes and lists". 2 Loans, borrowers’ note loans, assets acquired by way of assignment and similar. 3 The data are broken down by the sector to which the domestic debtor belongs. 4 Incl. money market funds. 5 Sectors classified into respective groups of countries, see "Explanatory notes and lists". 6 Short-term: original maturity of up to one year. 7 Long-term: original maturity of more than one year or unlimited. 8 Assets and liabilities arising from credit terms granted and advance payments made in goods and service transactions. 9 Comprises all types of equity not recorded under direct investment and portfolio investment. 10 Includes the special drawing rights (SDR) allocated by the International Monetary Fund (IMF).</t>
  </si>
  <si>
    <t>IV. Financial account / 2. Sectoral classification *)</t>
  </si>
  <si>
    <r>
      <t>Monetary financial institutions</t>
    </r>
    <r>
      <rPr>
        <vertAlign val="superscript"/>
        <sz val="9"/>
        <rFont val="Calibri"/>
        <family val="2"/>
        <scheme val="minor"/>
      </rPr>
      <t xml:space="preserve"> </t>
    </r>
    <r>
      <rPr>
        <b/>
        <vertAlign val="superscript"/>
        <sz val="9"/>
        <rFont val="Calibri"/>
        <family val="2"/>
        <scheme val="minor"/>
      </rPr>
      <t>1)</t>
    </r>
  </si>
  <si>
    <r>
      <t>Enterprises and households</t>
    </r>
    <r>
      <rPr>
        <vertAlign val="superscript"/>
        <sz val="9"/>
        <rFont val="Calibri"/>
        <family val="2"/>
        <scheme val="minor"/>
      </rPr>
      <t xml:space="preserve"> </t>
    </r>
    <r>
      <rPr>
        <b/>
        <vertAlign val="superscript"/>
        <sz val="9"/>
        <rFont val="Calibri"/>
        <family val="2"/>
        <scheme val="minor"/>
      </rPr>
      <t>1)</t>
    </r>
  </si>
  <si>
    <t>General 
government</t>
  </si>
  <si>
    <r>
      <t xml:space="preserve">Monetary financial institutions </t>
    </r>
    <r>
      <rPr>
        <b/>
        <vertAlign val="superscript"/>
        <sz val="9"/>
        <rFont val="Calibri"/>
        <family val="2"/>
        <scheme val="minor"/>
      </rPr>
      <t>1)</t>
    </r>
  </si>
  <si>
    <r>
      <t xml:space="preserve">Total </t>
    </r>
    <r>
      <rPr>
        <b/>
        <vertAlign val="superscript"/>
        <sz val="9"/>
        <rFont val="Calibri"/>
        <family val="2"/>
        <scheme val="minor"/>
      </rPr>
      <t>2)</t>
    </r>
  </si>
  <si>
    <t xml:space="preserve">Total </t>
  </si>
  <si>
    <t>of which
Reserve
assets</t>
  </si>
  <si>
    <t>Direct
investment</t>
  </si>
  <si>
    <r>
      <t xml:space="preserve">Portfolio
investment </t>
    </r>
    <r>
      <rPr>
        <b/>
        <vertAlign val="superscript"/>
        <sz val="9"/>
        <rFont val="Calibri"/>
        <family val="2"/>
        <scheme val="minor"/>
      </rPr>
      <t>3)</t>
    </r>
  </si>
  <si>
    <t>* Breakdown by sector to which domestic creditor or domestic debtor belongs. 1 Sectors classified into respective groups of countries, see "Explanatory notes and lists". 2 Incl. financial derivatives and employee stock options. Allocation to domestic sectors is only approximate. 3 Incl. bonds issued by the former Federal Railways, the former Federal Post Office and the former Treuhand agency.</t>
  </si>
  <si>
    <r>
      <t xml:space="preserve">Government goods and services </t>
    </r>
    <r>
      <rPr>
        <b/>
        <vertAlign val="superscript"/>
        <sz val="9"/>
        <rFont val="Calibri"/>
        <family val="2"/>
        <scheme val="minor"/>
      </rPr>
      <t>3)</t>
    </r>
  </si>
  <si>
    <t>Personal,
cultural, and recreational services</t>
  </si>
  <si>
    <r>
      <t xml:space="preserve">Monetary
financial
institutions </t>
    </r>
    <r>
      <rPr>
        <vertAlign val="superscript"/>
        <sz val="9"/>
        <rFont val="Calibri"/>
        <family val="2"/>
        <scheme val="minor"/>
      </rPr>
      <t>6)</t>
    </r>
  </si>
  <si>
    <r>
      <t xml:space="preserve">Enterprises
and households </t>
    </r>
    <r>
      <rPr>
        <vertAlign val="superscript"/>
        <sz val="9"/>
        <rFont val="Calibri"/>
        <family val="2"/>
        <scheme val="minor"/>
      </rPr>
      <t>6)</t>
    </r>
  </si>
  <si>
    <t>Workers'
remittances</t>
  </si>
  <si>
    <t>Overview on the revisions of the balance of payments statistics for the 2025 Annual Report</t>
  </si>
  <si>
    <t>Update: March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</si>
</sst>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 000\ 000"/>
    <numFmt numFmtId="165" formatCode="\+_-\ ???\ ??0\ ;\-_+\ ???\ ??0\ ;0\ ;\-\ "/>
    <numFmt numFmtId="166" formatCode="_-\ ???\ ??0\ ;\-_+\ ???\ ??0\ ;0\ ;\-\ "/>
    <numFmt numFmtId="167" formatCode="_-\ ?\ ???\ ??0\ ;\-_+\ ?\ ???\ ??0\ ;0\ ;\-\ "/>
    <numFmt numFmtId="168" formatCode="_-\ ???\ ??0\ ;\-_+\ ???\ ??0\ ;0\ "/>
    <numFmt numFmtId="169" formatCode="_-\ ?\ ???\ ??0\ ;\-_+\ ?\ ???\ ??0\ ;0\ "/>
    <numFmt numFmtId="170" formatCode="\+_-\ ???\ ??0\ ;\-_+\ ???\ ??0\ ;0\ "/>
  </numFmts>
  <fonts count="17" x14ac:knownFonts="1">
    <font>
      <sz val="11"/>
      <color theme="1"/>
      <name val="Calibri"/>
      <family val="2"/>
      <scheme val="minor"/>
    </font>
    <font>
      <sz val="9"/>
      <color theme="1"/>
      <name val="Calibri"/>
      <family val="2"/>
      <scheme val="minor"/>
    </font>
    <font>
      <sz val="9"/>
      <name val="Calibri"/>
      <family val="2"/>
      <scheme val="minor"/>
    </font>
    <font>
      <vertAlign val="superscript"/>
      <sz val="9"/>
      <name val="Calibri"/>
      <family val="2"/>
      <scheme val="minor"/>
    </font>
    <font>
      <b/>
      <vertAlign val="superscript"/>
      <sz val="9"/>
      <name val="Calibri"/>
      <family val="2"/>
      <scheme val="minor"/>
    </font>
    <font>
      <b/>
      <sz val="9"/>
      <name val="Calibri"/>
      <family val="2"/>
      <scheme val="minor"/>
    </font>
    <font>
      <b/>
      <vertAlign val="superscript"/>
      <sz val="9"/>
      <color theme="1"/>
      <name val="Calibri"/>
      <family val="2"/>
      <scheme val="minor"/>
    </font>
    <font>
      <b/>
      <sz val="9"/>
      <color theme="1"/>
      <name val="Calibri"/>
      <family val="2"/>
      <scheme val="minor"/>
    </font>
    <font>
      <sz val="9"/>
      <color theme="0" tint="-4.9989318521683403E-2"/>
      <name val="Calibri"/>
      <family val="2"/>
      <scheme val="minor"/>
    </font>
    <font>
      <vertAlign val="superscript"/>
      <sz val="9"/>
      <color theme="1"/>
      <name val="Calibri"/>
      <family val="2"/>
      <scheme val="minor"/>
    </font>
    <font>
      <sz val="10"/>
      <color theme="1"/>
      <name val="Calibri"/>
      <family val="2"/>
      <scheme val="minor"/>
    </font>
    <font>
      <b/>
      <sz val="10"/>
      <color theme="1"/>
      <name val="Calibri"/>
      <family val="2"/>
      <scheme val="minor"/>
    </font>
    <font>
      <sz val="10"/>
      <color rgb="FFFF0000"/>
      <name val="Calibri"/>
      <family val="2"/>
      <scheme val="minor"/>
    </font>
    <font>
      <sz val="10"/>
      <name val="Calibri"/>
      <family val="2"/>
      <scheme val="minor"/>
    </font>
    <font>
      <b/>
      <sz val="10"/>
      <color indexed="8"/>
      <name val="Calibri"/>
      <family val="2"/>
      <scheme val="minor"/>
    </font>
    <font>
      <sz val="10"/>
      <color indexed="8"/>
      <name val="Calibri"/>
      <family val="2"/>
      <scheme val="minor"/>
    </font>
    <font>
      <b/>
      <sz val="10"/>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19">
    <border>
      <left/>
      <right/>
      <top/>
      <bottom/>
      <diagonal/>
    </border>
    <border>
      <left/>
      <right style="thin">
        <color theme="0"/>
      </right>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style="thin">
        <color indexed="64"/>
      </right>
      <top style="thin">
        <color theme="0"/>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
    <xf numFmtId="0" fontId="0" fillId="0" borderId="0"/>
  </cellStyleXfs>
  <cellXfs count="191">
    <xf numFmtId="0" fontId="0" fillId="0" borderId="0" xfId="0"/>
    <xf numFmtId="0" fontId="2" fillId="0" borderId="0" xfId="0" applyFont="1" applyFill="1" applyBorder="1" applyAlignment="1">
      <alignment horizontal="left"/>
    </xf>
    <xf numFmtId="0" fontId="2" fillId="0" borderId="0" xfId="0" applyFont="1" applyFill="1" applyAlignment="1">
      <alignment horizontal="left"/>
    </xf>
    <xf numFmtId="0" fontId="2" fillId="2" borderId="4" xfId="0" applyFont="1" applyFill="1" applyBorder="1" applyAlignment="1">
      <alignment horizontal="left"/>
    </xf>
    <xf numFmtId="0" fontId="2" fillId="2" borderId="5" xfId="0" applyFont="1" applyFill="1" applyBorder="1" applyAlignment="1">
      <alignment horizontal="left"/>
    </xf>
    <xf numFmtId="0" fontId="2" fillId="2" borderId="0" xfId="0" applyFont="1" applyFill="1" applyBorder="1" applyAlignment="1">
      <alignment horizontal="left"/>
    </xf>
    <xf numFmtId="0" fontId="2" fillId="2" borderId="1" xfId="0" applyFont="1" applyFill="1" applyBorder="1" applyAlignment="1">
      <alignment horizontal="left"/>
    </xf>
    <xf numFmtId="164" fontId="2" fillId="2" borderId="0" xfId="0" applyNumberFormat="1" applyFont="1" applyFill="1" applyBorder="1" applyAlignment="1">
      <alignment horizontal="left"/>
    </xf>
    <xf numFmtId="0" fontId="2" fillId="2" borderId="6" xfId="0" applyFont="1" applyFill="1" applyBorder="1" applyAlignment="1">
      <alignment horizontal="left"/>
    </xf>
    <xf numFmtId="0" fontId="1" fillId="0" borderId="0" xfId="0" applyFont="1" applyFill="1" applyBorder="1" applyAlignment="1">
      <alignment horizontal="left"/>
    </xf>
    <xf numFmtId="0" fontId="1" fillId="0" borderId="0" xfId="0" applyFont="1" applyFill="1" applyAlignment="1">
      <alignment horizontal="left"/>
    </xf>
    <xf numFmtId="0" fontId="1" fillId="3" borderId="3" xfId="0" applyFont="1" applyFill="1" applyBorder="1" applyAlignment="1">
      <alignment horizontal="right" indent="1"/>
    </xf>
    <xf numFmtId="0" fontId="1" fillId="2" borderId="4" xfId="0" applyFont="1" applyFill="1" applyBorder="1" applyAlignment="1">
      <alignment horizontal="left"/>
    </xf>
    <xf numFmtId="0" fontId="1" fillId="2" borderId="5" xfId="0" applyFont="1" applyFill="1" applyBorder="1" applyAlignment="1">
      <alignment horizontal="left"/>
    </xf>
    <xf numFmtId="0" fontId="1" fillId="2" borderId="0" xfId="0" applyFont="1" applyFill="1" applyBorder="1" applyAlignment="1">
      <alignment horizontal="left"/>
    </xf>
    <xf numFmtId="0" fontId="1" fillId="2" borderId="1" xfId="0" applyFont="1" applyFill="1" applyBorder="1" applyAlignment="1">
      <alignment horizontal="left"/>
    </xf>
    <xf numFmtId="0" fontId="2" fillId="2" borderId="4" xfId="0" applyFont="1" applyFill="1" applyBorder="1" applyAlignment="1">
      <alignment horizontal="left" wrapText="1"/>
    </xf>
    <xf numFmtId="0" fontId="1" fillId="2" borderId="6" xfId="0" applyFont="1" applyFill="1" applyBorder="1" applyAlignment="1">
      <alignment horizontal="left"/>
    </xf>
    <xf numFmtId="0" fontId="1" fillId="0" borderId="0" xfId="0" applyNumberFormat="1" applyFont="1" applyFill="1" applyAlignment="1">
      <alignment horizontal="center"/>
    </xf>
    <xf numFmtId="0" fontId="1" fillId="0" borderId="0" xfId="0" applyNumberFormat="1" applyFont="1" applyFill="1" applyAlignment="1">
      <alignment horizontal="center" vertical="center"/>
    </xf>
    <xf numFmtId="0" fontId="2" fillId="0" borderId="0" xfId="0" applyNumberFormat="1" applyFont="1" applyFill="1" applyBorder="1" applyAlignment="1">
      <alignment horizontal="center"/>
    </xf>
    <xf numFmtId="0" fontId="2" fillId="0" borderId="0" xfId="0" applyNumberFormat="1" applyFont="1" applyFill="1" applyAlignment="1">
      <alignment horizontal="center"/>
    </xf>
    <xf numFmtId="0" fontId="2" fillId="0" borderId="0" xfId="0" applyNumberFormat="1" applyFont="1" applyFill="1" applyAlignment="1">
      <alignment horizontal="center" vertical="center"/>
    </xf>
    <xf numFmtId="0" fontId="1" fillId="0" borderId="0" xfId="0" applyFont="1" applyFill="1" applyAlignment="1">
      <alignment horizontal="justify" vertical="top"/>
    </xf>
    <xf numFmtId="0" fontId="2" fillId="0" borderId="0" xfId="0" applyFont="1" applyFill="1" applyAlignment="1">
      <alignment horizontal="justify" vertical="top"/>
    </xf>
    <xf numFmtId="0" fontId="2" fillId="0" borderId="0" xfId="0" applyFont="1" applyFill="1" applyBorder="1" applyAlignment="1">
      <alignment horizontal="justify" vertical="top"/>
    </xf>
    <xf numFmtId="0" fontId="8" fillId="0" borderId="0" xfId="0" applyFont="1" applyFill="1" applyAlignment="1">
      <alignment horizontal="left"/>
    </xf>
    <xf numFmtId="0" fontId="8" fillId="0" borderId="0" xfId="0" applyFont="1" applyFill="1" applyBorder="1" applyAlignment="1">
      <alignment horizontal="left"/>
    </xf>
    <xf numFmtId="164" fontId="8" fillId="2" borderId="2" xfId="0" applyNumberFormat="1" applyFont="1" applyFill="1" applyBorder="1" applyAlignment="1">
      <alignment horizontal="left"/>
    </xf>
    <xf numFmtId="164" fontId="8" fillId="2" borderId="0" xfId="0" applyNumberFormat="1" applyFont="1" applyFill="1" applyBorder="1" applyAlignment="1">
      <alignment horizontal="left"/>
    </xf>
    <xf numFmtId="164" fontId="8" fillId="2" borderId="1" xfId="0" applyNumberFormat="1" applyFont="1" applyFill="1" applyBorder="1" applyAlignment="1">
      <alignment horizontal="left"/>
    </xf>
    <xf numFmtId="0" fontId="8" fillId="2" borderId="0" xfId="0" applyFont="1" applyFill="1" applyBorder="1" applyAlignment="1">
      <alignment horizontal="left"/>
    </xf>
    <xf numFmtId="0" fontId="8" fillId="2" borderId="1" xfId="0" applyFont="1" applyFill="1" applyBorder="1" applyAlignment="1">
      <alignment horizontal="left"/>
    </xf>
    <xf numFmtId="0" fontId="8" fillId="2" borderId="2" xfId="0" applyFont="1" applyFill="1" applyBorder="1" applyAlignment="1">
      <alignment horizontal="left"/>
    </xf>
    <xf numFmtId="0" fontId="2" fillId="0" borderId="0" xfId="0" applyNumberFormat="1" applyFont="1" applyFill="1" applyBorder="1" applyAlignment="1">
      <alignment horizontal="center" vertical="center"/>
    </xf>
    <xf numFmtId="0" fontId="1" fillId="0" borderId="0" xfId="0" applyFont="1" applyFill="1" applyAlignment="1">
      <alignment horizontal="right" indent="1"/>
    </xf>
    <xf numFmtId="0" fontId="2" fillId="0" borderId="0" xfId="0" applyFont="1" applyFill="1" applyAlignment="1">
      <alignment horizontal="right" indent="1"/>
    </xf>
    <xf numFmtId="0" fontId="1" fillId="0" borderId="0" xfId="0" applyFont="1" applyFill="1" applyAlignment="1">
      <alignment horizontal="left" vertical="center"/>
    </xf>
    <xf numFmtId="0" fontId="2" fillId="0" borderId="0" xfId="0" applyFont="1" applyFill="1" applyAlignment="1">
      <alignment horizontal="left" vertical="center"/>
    </xf>
    <xf numFmtId="0" fontId="2" fillId="0" borderId="0" xfId="0" applyFont="1" applyFill="1" applyBorder="1" applyAlignment="1">
      <alignment horizontal="left" vertical="center"/>
    </xf>
    <xf numFmtId="165" fontId="1" fillId="0" borderId="0" xfId="0" applyNumberFormat="1" applyFont="1" applyFill="1" applyAlignment="1">
      <alignment horizontal="right" vertical="center"/>
    </xf>
    <xf numFmtId="165" fontId="2" fillId="2" borderId="2" xfId="0" applyNumberFormat="1" applyFont="1" applyFill="1" applyBorder="1" applyAlignment="1">
      <alignment horizontal="right"/>
    </xf>
    <xf numFmtId="165" fontId="2" fillId="2" borderId="0" xfId="0" applyNumberFormat="1" applyFont="1" applyFill="1" applyBorder="1" applyAlignment="1">
      <alignment horizontal="right"/>
    </xf>
    <xf numFmtId="165" fontId="1" fillId="2" borderId="0" xfId="0" applyNumberFormat="1" applyFont="1" applyFill="1" applyBorder="1" applyAlignment="1">
      <alignment horizontal="right"/>
    </xf>
    <xf numFmtId="165" fontId="1" fillId="2" borderId="1" xfId="0" applyNumberFormat="1" applyFont="1" applyFill="1" applyBorder="1" applyAlignment="1">
      <alignment horizontal="right"/>
    </xf>
    <xf numFmtId="165" fontId="1" fillId="0" borderId="0" xfId="0" applyNumberFormat="1" applyFont="1" applyFill="1" applyAlignment="1">
      <alignment horizontal="left"/>
    </xf>
    <xf numFmtId="165" fontId="2" fillId="2" borderId="7" xfId="0" applyNumberFormat="1" applyFont="1" applyFill="1" applyBorder="1" applyAlignment="1">
      <alignment horizontal="left"/>
    </xf>
    <xf numFmtId="165" fontId="2" fillId="2" borderId="8" xfId="0" applyNumberFormat="1" applyFont="1" applyFill="1" applyBorder="1" applyAlignment="1">
      <alignment horizontal="left"/>
    </xf>
    <xf numFmtId="165" fontId="2" fillId="0" borderId="0" xfId="0" applyNumberFormat="1" applyFont="1" applyFill="1" applyAlignment="1">
      <alignment horizontal="right" vertical="center"/>
    </xf>
    <xf numFmtId="165" fontId="2" fillId="2" borderId="1" xfId="0" applyNumberFormat="1" applyFont="1" applyFill="1" applyBorder="1" applyAlignment="1">
      <alignment horizontal="right"/>
    </xf>
    <xf numFmtId="165" fontId="2" fillId="0" borderId="0" xfId="0" applyNumberFormat="1" applyFont="1" applyFill="1" applyAlignment="1">
      <alignment horizontal="left"/>
    </xf>
    <xf numFmtId="165" fontId="2" fillId="2" borderId="2" xfId="0" applyNumberFormat="1" applyFont="1" applyFill="1" applyBorder="1" applyAlignment="1">
      <alignment horizontal="left"/>
    </xf>
    <xf numFmtId="165" fontId="2" fillId="2" borderId="0" xfId="0" applyNumberFormat="1" applyFont="1" applyFill="1" applyBorder="1" applyAlignment="1">
      <alignment horizontal="left"/>
    </xf>
    <xf numFmtId="165" fontId="2" fillId="0" borderId="0" xfId="0" applyNumberFormat="1" applyFont="1" applyFill="1" applyBorder="1" applyAlignment="1">
      <alignment horizontal="left"/>
    </xf>
    <xf numFmtId="165" fontId="1" fillId="2" borderId="2" xfId="0" applyNumberFormat="1" applyFont="1" applyFill="1" applyBorder="1" applyAlignment="1">
      <alignment horizontal="right"/>
    </xf>
    <xf numFmtId="165" fontId="1" fillId="0" borderId="0" xfId="0" applyNumberFormat="1" applyFont="1" applyFill="1" applyBorder="1" applyAlignment="1">
      <alignment horizontal="right" vertical="center"/>
    </xf>
    <xf numFmtId="165" fontId="1" fillId="0" borderId="0" xfId="0" applyNumberFormat="1" applyFont="1" applyFill="1" applyBorder="1" applyAlignment="1">
      <alignment horizontal="left"/>
    </xf>
    <xf numFmtId="164" fontId="2" fillId="2" borderId="1" xfId="0" applyNumberFormat="1" applyFont="1" applyFill="1" applyBorder="1" applyAlignment="1">
      <alignment horizontal="left"/>
    </xf>
    <xf numFmtId="166" fontId="1" fillId="2" borderId="2" xfId="0" applyNumberFormat="1" applyFont="1" applyFill="1" applyBorder="1" applyAlignment="1">
      <alignment horizontal="right"/>
    </xf>
    <xf numFmtId="166" fontId="1" fillId="2" borderId="0" xfId="0" applyNumberFormat="1" applyFont="1" applyFill="1" applyBorder="1" applyAlignment="1">
      <alignment horizontal="right"/>
    </xf>
    <xf numFmtId="166" fontId="2" fillId="2" borderId="2" xfId="0" applyNumberFormat="1" applyFont="1" applyFill="1" applyBorder="1" applyAlignment="1">
      <alignment horizontal="right"/>
    </xf>
    <xf numFmtId="166" fontId="2" fillId="2" borderId="0" xfId="0" applyNumberFormat="1" applyFont="1" applyFill="1" applyBorder="1" applyAlignment="1">
      <alignment horizontal="right"/>
    </xf>
    <xf numFmtId="0" fontId="1" fillId="2" borderId="0" xfId="0" applyNumberFormat="1" applyFont="1" applyFill="1" applyBorder="1" applyAlignment="1">
      <alignment horizontal="center" vertical="center"/>
    </xf>
    <xf numFmtId="0" fontId="1" fillId="2" borderId="0" xfId="0" applyFont="1" applyFill="1" applyAlignment="1">
      <alignment horizontal="left"/>
    </xf>
    <xf numFmtId="0" fontId="1" fillId="2" borderId="0" xfId="0" applyNumberFormat="1" applyFont="1" applyFill="1" applyAlignment="1">
      <alignment horizontal="center" vertical="center"/>
    </xf>
    <xf numFmtId="0" fontId="1" fillId="2" borderId="0" xfId="0" applyNumberFormat="1" applyFont="1" applyFill="1" applyAlignment="1">
      <alignment horizontal="right" vertical="center"/>
    </xf>
    <xf numFmtId="0" fontId="8" fillId="2" borderId="0"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0" xfId="0" applyFont="1" applyFill="1" applyAlignment="1">
      <alignment horizontal="left"/>
    </xf>
    <xf numFmtId="0" fontId="8" fillId="2" borderId="0" xfId="0" applyNumberFormat="1" applyFont="1" applyFill="1" applyAlignment="1">
      <alignment horizontal="center" vertical="center"/>
    </xf>
    <xf numFmtId="0" fontId="2" fillId="2" borderId="0" xfId="0" applyNumberFormat="1" applyFont="1" applyFill="1" applyAlignment="1">
      <alignment horizontal="center" vertical="center"/>
    </xf>
    <xf numFmtId="0" fontId="1" fillId="2" borderId="0" xfId="0" applyNumberFormat="1" applyFont="1" applyFill="1" applyBorder="1" applyAlignment="1">
      <alignment horizontal="center"/>
    </xf>
    <xf numFmtId="0" fontId="1" fillId="2" borderId="0" xfId="0" applyNumberFormat="1" applyFont="1" applyFill="1" applyAlignment="1">
      <alignment horizontal="center"/>
    </xf>
    <xf numFmtId="0" fontId="8" fillId="2" borderId="0" xfId="0" applyNumberFormat="1" applyFont="1" applyFill="1" applyAlignment="1">
      <alignment horizontal="center"/>
    </xf>
    <xf numFmtId="0" fontId="2" fillId="2" borderId="0" xfId="0" applyNumberFormat="1" applyFont="1" applyFill="1" applyAlignment="1">
      <alignment horizontal="center"/>
    </xf>
    <xf numFmtId="0" fontId="1" fillId="2" borderId="0" xfId="0" applyNumberFormat="1" applyFont="1" applyFill="1" applyAlignment="1">
      <alignment horizontal="center" vertical="top"/>
    </xf>
    <xf numFmtId="164" fontId="1" fillId="2" borderId="0" xfId="0" applyNumberFormat="1" applyFont="1" applyFill="1" applyBorder="1" applyAlignment="1">
      <alignment horizontal="left"/>
    </xf>
    <xf numFmtId="0" fontId="8" fillId="2" borderId="0" xfId="0" applyNumberFormat="1" applyFont="1" applyFill="1" applyBorder="1" applyAlignment="1">
      <alignment horizontal="center"/>
    </xf>
    <xf numFmtId="0" fontId="2" fillId="2" borderId="0" xfId="0" applyNumberFormat="1" applyFont="1" applyFill="1" applyBorder="1" applyAlignment="1">
      <alignment horizontal="center"/>
    </xf>
    <xf numFmtId="0" fontId="2" fillId="2" borderId="0" xfId="0" applyNumberFormat="1" applyFont="1" applyFill="1" applyAlignment="1">
      <alignment horizontal="right" vertical="center"/>
    </xf>
    <xf numFmtId="0" fontId="2" fillId="2" borderId="0" xfId="0" applyNumberFormat="1" applyFont="1" applyFill="1" applyAlignment="1">
      <alignment horizontal="center" vertical="top"/>
    </xf>
    <xf numFmtId="0" fontId="2" fillId="2" borderId="0" xfId="0" applyFont="1" applyFill="1" applyBorder="1" applyAlignment="1">
      <alignment horizontal="right"/>
    </xf>
    <xf numFmtId="0" fontId="2" fillId="2" borderId="0" xfId="0" applyNumberFormat="1" applyFont="1" applyFill="1" applyBorder="1" applyAlignment="1">
      <alignment horizontal="center" vertical="top"/>
    </xf>
    <xf numFmtId="0" fontId="2" fillId="2" borderId="0" xfId="0" applyFont="1" applyFill="1" applyAlignment="1">
      <alignment horizontal="left" wrapText="1"/>
    </xf>
    <xf numFmtId="167" fontId="1" fillId="2" borderId="2" xfId="0" applyNumberFormat="1" applyFont="1" applyFill="1" applyBorder="1" applyAlignment="1">
      <alignment horizontal="right"/>
    </xf>
    <xf numFmtId="167" fontId="1" fillId="2" borderId="0" xfId="0" applyNumberFormat="1" applyFont="1" applyFill="1" applyBorder="1" applyAlignment="1">
      <alignment horizontal="right"/>
    </xf>
    <xf numFmtId="167" fontId="2" fillId="2" borderId="2" xfId="0" applyNumberFormat="1" applyFont="1" applyFill="1" applyBorder="1" applyAlignment="1">
      <alignment horizontal="right"/>
    </xf>
    <xf numFmtId="167" fontId="2" fillId="2" borderId="0" xfId="0" applyNumberFormat="1" applyFont="1" applyFill="1" applyBorder="1" applyAlignment="1">
      <alignment horizontal="right"/>
    </xf>
    <xf numFmtId="166" fontId="1" fillId="2" borderId="1" xfId="0" applyNumberFormat="1" applyFont="1" applyFill="1" applyBorder="1" applyAlignment="1">
      <alignment horizontal="right"/>
    </xf>
    <xf numFmtId="0" fontId="1" fillId="2" borderId="0" xfId="0" applyFont="1" applyFill="1" applyBorder="1" applyAlignment="1">
      <alignment horizontal="right"/>
    </xf>
    <xf numFmtId="0" fontId="2" fillId="2" borderId="0" xfId="0" applyFont="1" applyFill="1" applyAlignment="1">
      <alignment horizontal="right"/>
    </xf>
    <xf numFmtId="0" fontId="1" fillId="2" borderId="0" xfId="0" applyFont="1" applyFill="1" applyAlignment="1">
      <alignment horizontal="right"/>
    </xf>
    <xf numFmtId="0" fontId="1" fillId="3" borderId="17" xfId="0" applyFont="1" applyFill="1" applyBorder="1" applyAlignment="1">
      <alignment wrapText="1"/>
    </xf>
    <xf numFmtId="0" fontId="1" fillId="3" borderId="3" xfId="0" applyFont="1" applyFill="1" applyBorder="1" applyAlignment="1">
      <alignment horizontal="right"/>
    </xf>
    <xf numFmtId="0" fontId="10" fillId="2" borderId="0" xfId="0" applyNumberFormat="1" applyFont="1" applyFill="1" applyAlignment="1">
      <alignment horizontal="center" vertical="center"/>
    </xf>
    <xf numFmtId="0" fontId="10" fillId="2" borderId="0" xfId="0" applyFont="1" applyFill="1" applyAlignment="1">
      <alignment horizontal="left"/>
    </xf>
    <xf numFmtId="0" fontId="10" fillId="2" borderId="0" xfId="0" applyFont="1" applyFill="1" applyBorder="1" applyAlignment="1">
      <alignment horizontal="left"/>
    </xf>
    <xf numFmtId="0" fontId="10" fillId="2" borderId="0" xfId="0" applyNumberFormat="1" applyFont="1" applyFill="1" applyAlignment="1">
      <alignment horizontal="center"/>
    </xf>
    <xf numFmtId="0" fontId="10" fillId="0" borderId="0" xfId="0" applyFont="1" applyFill="1" applyAlignment="1">
      <alignment horizontal="left"/>
    </xf>
    <xf numFmtId="0" fontId="11" fillId="2" borderId="0" xfId="0" applyNumberFormat="1" applyFont="1" applyFill="1" applyAlignment="1">
      <alignment horizontal="center" vertical="center"/>
    </xf>
    <xf numFmtId="0" fontId="11" fillId="2" borderId="0" xfId="0" applyFont="1" applyFill="1" applyAlignment="1">
      <alignment horizontal="left"/>
    </xf>
    <xf numFmtId="0" fontId="11" fillId="2" borderId="0" xfId="0" applyFont="1" applyFill="1" applyBorder="1" applyAlignment="1">
      <alignment horizontal="left"/>
    </xf>
    <xf numFmtId="0" fontId="11" fillId="2" borderId="0" xfId="0" applyNumberFormat="1" applyFont="1" applyFill="1" applyAlignment="1">
      <alignment horizontal="center"/>
    </xf>
    <xf numFmtId="0" fontId="11" fillId="0" borderId="0" xfId="0" applyFont="1" applyFill="1" applyAlignment="1">
      <alignment horizontal="left"/>
    </xf>
    <xf numFmtId="0" fontId="10" fillId="2" borderId="0" xfId="0" applyNumberFormat="1" applyFont="1" applyFill="1" applyBorder="1" applyAlignment="1">
      <alignment horizontal="center" vertical="center"/>
    </xf>
    <xf numFmtId="0" fontId="10" fillId="2" borderId="0" xfId="0" applyNumberFormat="1" applyFont="1" applyFill="1" applyBorder="1" applyAlignment="1">
      <alignment horizontal="center"/>
    </xf>
    <xf numFmtId="0" fontId="10" fillId="0" borderId="0" xfId="0" applyFont="1" applyFill="1" applyBorder="1" applyAlignment="1">
      <alignment horizontal="left"/>
    </xf>
    <xf numFmtId="0" fontId="12" fillId="2" borderId="0" xfId="0" applyFont="1" applyFill="1" applyAlignment="1">
      <alignment horizontal="left"/>
    </xf>
    <xf numFmtId="0" fontId="13" fillId="2" borderId="0" xfId="0" applyNumberFormat="1" applyFont="1" applyFill="1" applyAlignment="1">
      <alignment horizontal="center" vertical="center"/>
    </xf>
    <xf numFmtId="0" fontId="13" fillId="2" borderId="0" xfId="0" applyFont="1" applyFill="1" applyAlignment="1">
      <alignment horizontal="left"/>
    </xf>
    <xf numFmtId="0" fontId="13" fillId="2" borderId="0" xfId="0" applyNumberFormat="1" applyFont="1" applyFill="1" applyAlignment="1">
      <alignment horizontal="center"/>
    </xf>
    <xf numFmtId="0" fontId="13" fillId="0" borderId="0" xfId="0" applyFont="1" applyFill="1" applyAlignment="1">
      <alignment horizontal="left"/>
    </xf>
    <xf numFmtId="0" fontId="14" fillId="2" borderId="0" xfId="0" applyFont="1" applyFill="1" applyAlignment="1">
      <alignment horizontal="left"/>
    </xf>
    <xf numFmtId="0" fontId="13" fillId="2" borderId="0" xfId="0" applyNumberFormat="1" applyFont="1" applyFill="1" applyBorder="1" applyAlignment="1">
      <alignment horizontal="center" vertical="center"/>
    </xf>
    <xf numFmtId="0" fontId="15" fillId="2" borderId="0" xfId="0" applyFont="1" applyFill="1" applyBorder="1" applyAlignment="1">
      <alignment horizontal="left"/>
    </xf>
    <xf numFmtId="0" fontId="13" fillId="2" borderId="0" xfId="0" applyFont="1" applyFill="1" applyBorder="1" applyAlignment="1">
      <alignment horizontal="left"/>
    </xf>
    <xf numFmtId="0" fontId="13" fillId="2" borderId="0" xfId="0" applyNumberFormat="1" applyFont="1" applyFill="1" applyBorder="1" applyAlignment="1">
      <alignment horizontal="center"/>
    </xf>
    <xf numFmtId="0" fontId="13" fillId="0" borderId="0" xfId="0" applyFont="1" applyFill="1" applyBorder="1" applyAlignment="1">
      <alignment horizontal="left"/>
    </xf>
    <xf numFmtId="0" fontId="16" fillId="2" borderId="0" xfId="0" applyFont="1" applyFill="1" applyAlignment="1">
      <alignment horizontal="left"/>
    </xf>
    <xf numFmtId="0" fontId="16" fillId="2" borderId="0" xfId="0" applyNumberFormat="1" applyFont="1" applyFill="1" applyAlignment="1">
      <alignment horizontal="center" vertical="center"/>
    </xf>
    <xf numFmtId="0" fontId="16" fillId="2" borderId="0" xfId="0" applyNumberFormat="1" applyFont="1" applyFill="1" applyAlignment="1">
      <alignment horizontal="center"/>
    </xf>
    <xf numFmtId="0" fontId="16" fillId="0" borderId="0" xfId="0" applyFont="1" applyFill="1" applyAlignment="1">
      <alignment horizontal="left"/>
    </xf>
    <xf numFmtId="0" fontId="13" fillId="2" borderId="0" xfId="0" applyFont="1" applyFill="1" applyAlignment="1">
      <alignment horizontal="left" wrapText="1"/>
    </xf>
    <xf numFmtId="164" fontId="13" fillId="2" borderId="0" xfId="0" applyNumberFormat="1" applyFont="1" applyFill="1" applyBorder="1" applyAlignment="1">
      <alignment horizontal="left"/>
    </xf>
    <xf numFmtId="0" fontId="13" fillId="2" borderId="0" xfId="0" applyFont="1" applyFill="1" applyBorder="1" applyAlignment="1">
      <alignment horizontal="left" wrapText="1"/>
    </xf>
    <xf numFmtId="0" fontId="16" fillId="2" borderId="0" xfId="0" applyFont="1" applyFill="1" applyAlignment="1">
      <alignment horizontal="left" wrapText="1"/>
    </xf>
    <xf numFmtId="164" fontId="16" fillId="2" borderId="0" xfId="0" applyNumberFormat="1" applyFont="1" applyFill="1" applyBorder="1" applyAlignment="1">
      <alignment horizontal="left"/>
    </xf>
    <xf numFmtId="168" fontId="2" fillId="2" borderId="10" xfId="0" applyNumberFormat="1" applyFont="1" applyFill="1" applyBorder="1" applyAlignment="1">
      <alignment horizontal="right" vertical="center"/>
    </xf>
    <xf numFmtId="169" fontId="2" fillId="2" borderId="10" xfId="0" applyNumberFormat="1" applyFont="1" applyFill="1" applyBorder="1" applyAlignment="1">
      <alignment horizontal="right" vertical="center"/>
    </xf>
    <xf numFmtId="170" fontId="2" fillId="2" borderId="10" xfId="0" applyNumberFormat="1" applyFont="1" applyFill="1" applyBorder="1" applyAlignment="1">
      <alignment horizontal="right" vertical="center"/>
    </xf>
    <xf numFmtId="169" fontId="1" fillId="2" borderId="10" xfId="0" applyNumberFormat="1" applyFont="1" applyFill="1" applyBorder="1" applyAlignment="1">
      <alignment horizontal="right" vertical="center"/>
    </xf>
    <xf numFmtId="170" fontId="1" fillId="2" borderId="10" xfId="0" applyNumberFormat="1" applyFont="1" applyFill="1" applyBorder="1" applyAlignment="1">
      <alignment horizontal="right" vertical="center"/>
    </xf>
    <xf numFmtId="168" fontId="1" fillId="2" borderId="10" xfId="0" applyNumberFormat="1" applyFont="1" applyFill="1" applyBorder="1" applyAlignment="1">
      <alignment horizontal="right" vertical="center"/>
    </xf>
    <xf numFmtId="0" fontId="1" fillId="3" borderId="3" xfId="0" applyFont="1" applyFill="1" applyBorder="1" applyAlignment="1">
      <alignment horizontal="left" wrapText="1"/>
    </xf>
    <xf numFmtId="0" fontId="2" fillId="3" borderId="3" xfId="0" applyFont="1" applyFill="1" applyBorder="1" applyAlignment="1">
      <alignment horizontal="left" wrapText="1"/>
    </xf>
    <xf numFmtId="0" fontId="2" fillId="3" borderId="17" xfId="0" applyFont="1" applyFill="1" applyBorder="1" applyAlignment="1">
      <alignment horizontal="left" wrapText="1"/>
    </xf>
    <xf numFmtId="0" fontId="2" fillId="3" borderId="18" xfId="0" applyFont="1" applyFill="1" applyBorder="1" applyAlignment="1">
      <alignment horizontal="left" wrapText="1"/>
    </xf>
    <xf numFmtId="168" fontId="2" fillId="2" borderId="0" xfId="0" applyNumberFormat="1" applyFont="1" applyFill="1" applyBorder="1" applyAlignment="1">
      <alignment horizontal="right" vertical="center"/>
    </xf>
    <xf numFmtId="170" fontId="2" fillId="2" borderId="0" xfId="0" applyNumberFormat="1" applyFont="1" applyFill="1" applyBorder="1" applyAlignment="1">
      <alignment horizontal="right" vertical="center"/>
    </xf>
    <xf numFmtId="0" fontId="7" fillId="3" borderId="2" xfId="0" applyFont="1" applyFill="1" applyBorder="1" applyAlignment="1">
      <alignment horizontal="center" vertical="center"/>
    </xf>
    <xf numFmtId="0" fontId="7" fillId="3" borderId="0" xfId="0" applyFont="1" applyFill="1" applyBorder="1" applyAlignment="1">
      <alignment horizontal="center" vertical="center"/>
    </xf>
    <xf numFmtId="0" fontId="7" fillId="3" borderId="1" xfId="0" applyFont="1" applyFill="1" applyBorder="1" applyAlignment="1">
      <alignment horizontal="center" vertical="center"/>
    </xf>
    <xf numFmtId="0" fontId="2" fillId="2" borderId="0" xfId="0" applyFont="1" applyFill="1" applyAlignment="1">
      <alignment horizontal="justify" vertical="top" wrapText="1"/>
    </xf>
    <xf numFmtId="0" fontId="1" fillId="3" borderId="16" xfId="0" applyFont="1" applyFill="1" applyBorder="1" applyAlignment="1">
      <alignment horizontal="left" wrapText="1"/>
    </xf>
    <xf numFmtId="0" fontId="1" fillId="3" borderId="17" xfId="0" applyFont="1" applyFill="1" applyBorder="1" applyAlignment="1">
      <alignment horizontal="left" wrapText="1"/>
    </xf>
    <xf numFmtId="0" fontId="1" fillId="3" borderId="18" xfId="0" applyFont="1" applyFill="1" applyBorder="1" applyAlignment="1">
      <alignment horizontal="left" wrapText="1"/>
    </xf>
    <xf numFmtId="0" fontId="1" fillId="3" borderId="3" xfId="0" applyFont="1" applyFill="1" applyBorder="1" applyAlignment="1">
      <alignment horizontal="left" wrapText="1"/>
    </xf>
    <xf numFmtId="0" fontId="2" fillId="3" borderId="3" xfId="0" applyFont="1" applyFill="1" applyBorder="1" applyAlignment="1">
      <alignment horizontal="left" wrapText="1"/>
    </xf>
    <xf numFmtId="0" fontId="1" fillId="3" borderId="3" xfId="0" applyFont="1" applyFill="1" applyBorder="1" applyAlignment="1">
      <alignment horizontal="left"/>
    </xf>
    <xf numFmtId="0" fontId="1" fillId="3" borderId="4" xfId="0" applyFont="1" applyFill="1" applyBorder="1" applyAlignment="1">
      <alignment horizontal="left" wrapText="1"/>
    </xf>
    <xf numFmtId="0" fontId="1" fillId="3" borderId="5" xfId="0" applyFont="1" applyFill="1" applyBorder="1" applyAlignment="1">
      <alignment horizontal="left" wrapText="1"/>
    </xf>
    <xf numFmtId="0" fontId="1" fillId="3" borderId="6" xfId="0" applyFont="1" applyFill="1" applyBorder="1" applyAlignment="1">
      <alignment horizontal="left" wrapText="1"/>
    </xf>
    <xf numFmtId="0" fontId="1" fillId="3" borderId="7" xfId="0" applyFont="1" applyFill="1" applyBorder="1" applyAlignment="1">
      <alignment horizontal="left" wrapText="1"/>
    </xf>
    <xf numFmtId="0" fontId="1" fillId="3" borderId="8" xfId="0" applyFont="1" applyFill="1" applyBorder="1" applyAlignment="1">
      <alignment horizontal="left" wrapText="1"/>
    </xf>
    <xf numFmtId="0" fontId="1" fillId="3" borderId="9" xfId="0" applyFont="1" applyFill="1" applyBorder="1" applyAlignment="1">
      <alignment horizontal="left" wrapText="1"/>
    </xf>
    <xf numFmtId="0" fontId="1" fillId="3" borderId="11" xfId="0" applyFont="1" applyFill="1" applyBorder="1" applyAlignment="1">
      <alignment horizontal="left" wrapText="1"/>
    </xf>
    <xf numFmtId="0" fontId="1" fillId="3" borderId="10" xfId="0" applyFont="1" applyFill="1" applyBorder="1" applyAlignment="1">
      <alignment horizontal="left" wrapText="1"/>
    </xf>
    <xf numFmtId="0" fontId="1" fillId="3" borderId="12" xfId="0" applyFont="1" applyFill="1" applyBorder="1" applyAlignment="1">
      <alignment horizontal="left" wrapText="1"/>
    </xf>
    <xf numFmtId="0" fontId="2" fillId="3" borderId="3" xfId="0" applyFont="1" applyFill="1" applyBorder="1" applyAlignment="1">
      <alignment horizontal="left"/>
    </xf>
    <xf numFmtId="0" fontId="2" fillId="3" borderId="16" xfId="0" applyFont="1" applyFill="1" applyBorder="1" applyAlignment="1">
      <alignment horizontal="left" wrapText="1"/>
    </xf>
    <xf numFmtId="0" fontId="2" fillId="3" borderId="17" xfId="0" applyFont="1" applyFill="1" applyBorder="1" applyAlignment="1">
      <alignment horizontal="left" wrapText="1"/>
    </xf>
    <xf numFmtId="0" fontId="2" fillId="3" borderId="18" xfId="0" applyFont="1" applyFill="1" applyBorder="1" applyAlignment="1">
      <alignment horizontal="left" wrapText="1"/>
    </xf>
    <xf numFmtId="0" fontId="2" fillId="3" borderId="13" xfId="0" applyFont="1" applyFill="1" applyBorder="1" applyAlignment="1">
      <alignment horizontal="left"/>
    </xf>
    <xf numFmtId="0" fontId="2" fillId="3" borderId="14" xfId="0" applyFont="1" applyFill="1" applyBorder="1" applyAlignment="1">
      <alignment horizontal="left"/>
    </xf>
    <xf numFmtId="0" fontId="2" fillId="3" borderId="15" xfId="0" applyFont="1" applyFill="1" applyBorder="1" applyAlignment="1">
      <alignment horizontal="left"/>
    </xf>
    <xf numFmtId="0" fontId="2" fillId="3" borderId="12" xfId="0" applyFont="1" applyFill="1" applyBorder="1" applyAlignment="1">
      <alignment horizontal="left" wrapText="1"/>
    </xf>
    <xf numFmtId="0" fontId="5" fillId="3" borderId="2" xfId="0" applyFont="1" applyFill="1" applyBorder="1" applyAlignment="1">
      <alignment horizontal="center" vertical="center"/>
    </xf>
    <xf numFmtId="0" fontId="5" fillId="3" borderId="0" xfId="0" applyFont="1" applyFill="1" applyBorder="1" applyAlignment="1">
      <alignment horizontal="center" vertical="center"/>
    </xf>
    <xf numFmtId="0" fontId="5" fillId="3" borderId="1" xfId="0" applyFont="1" applyFill="1" applyBorder="1" applyAlignment="1">
      <alignment horizontal="center" vertical="center"/>
    </xf>
    <xf numFmtId="0" fontId="5" fillId="3" borderId="2"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2" fillId="3" borderId="16" xfId="0" applyFont="1" applyFill="1" applyBorder="1" applyAlignment="1">
      <alignment horizontal="left"/>
    </xf>
    <xf numFmtId="0" fontId="2" fillId="3" borderId="17" xfId="0" applyFont="1" applyFill="1" applyBorder="1" applyAlignment="1">
      <alignment horizontal="left"/>
    </xf>
    <xf numFmtId="0" fontId="2" fillId="3" borderId="18" xfId="0" applyFont="1" applyFill="1" applyBorder="1" applyAlignment="1">
      <alignment horizontal="left"/>
    </xf>
    <xf numFmtId="0" fontId="2" fillId="3" borderId="11" xfId="0" applyFont="1" applyFill="1" applyBorder="1" applyAlignment="1">
      <alignment horizontal="left" wrapText="1"/>
    </xf>
    <xf numFmtId="0" fontId="2" fillId="3" borderId="10" xfId="0" applyFont="1" applyFill="1" applyBorder="1" applyAlignment="1">
      <alignment horizontal="left" wrapText="1"/>
    </xf>
    <xf numFmtId="0" fontId="2" fillId="3" borderId="16" xfId="0" applyFont="1" applyFill="1" applyBorder="1" applyAlignment="1">
      <alignment horizontal="center" wrapText="1"/>
    </xf>
    <xf numFmtId="0" fontId="2" fillId="3" borderId="17" xfId="0" applyFont="1" applyFill="1" applyBorder="1" applyAlignment="1">
      <alignment horizontal="center" wrapText="1"/>
    </xf>
    <xf numFmtId="0" fontId="2" fillId="3" borderId="18" xfId="0" applyFont="1" applyFill="1" applyBorder="1" applyAlignment="1">
      <alignment horizontal="center" wrapText="1"/>
    </xf>
    <xf numFmtId="0" fontId="1" fillId="2" borderId="0" xfId="0" applyFont="1" applyFill="1" applyAlignment="1">
      <alignment horizontal="justify" vertical="top" wrapText="1"/>
    </xf>
    <xf numFmtId="0" fontId="1" fillId="3" borderId="16" xfId="0" applyFont="1" applyFill="1" applyBorder="1" applyAlignment="1">
      <alignment horizontal="left"/>
    </xf>
    <xf numFmtId="0" fontId="1" fillId="3" borderId="17" xfId="0" applyFont="1" applyFill="1" applyBorder="1" applyAlignment="1">
      <alignment horizontal="left"/>
    </xf>
    <xf numFmtId="0" fontId="1" fillId="3" borderId="18" xfId="0" applyFont="1" applyFill="1" applyBorder="1" applyAlignment="1">
      <alignment horizontal="left"/>
    </xf>
    <xf numFmtId="0" fontId="2" fillId="3" borderId="4" xfId="0" applyFont="1" applyFill="1" applyBorder="1" applyAlignment="1">
      <alignment horizontal="left" wrapText="1"/>
    </xf>
    <xf numFmtId="0" fontId="2" fillId="3" borderId="5" xfId="0" applyFont="1" applyFill="1" applyBorder="1" applyAlignment="1">
      <alignment horizontal="left" wrapText="1"/>
    </xf>
    <xf numFmtId="0" fontId="2" fillId="3" borderId="3" xfId="0" applyFont="1" applyFill="1" applyBorder="1" applyAlignment="1">
      <alignment wrapText="1"/>
    </xf>
    <xf numFmtId="0" fontId="2" fillId="2" borderId="0" xfId="0" applyFont="1" applyFill="1" applyBorder="1" applyAlignment="1">
      <alignment horizontal="justify" vertical="top" wrapText="1"/>
    </xf>
    <xf numFmtId="0" fontId="2" fillId="3" borderId="3" xfId="0" applyFont="1" applyFill="1" applyBorder="1" applyAlignment="1">
      <alignment horizontal="left" vertical="top" wrapText="1"/>
    </xf>
    <xf numFmtId="0" fontId="2" fillId="3" borderId="2" xfId="0" applyFont="1" applyFill="1" applyBorder="1" applyAlignment="1">
      <alignment horizontal="left" wrapText="1"/>
    </xf>
    <xf numFmtId="0" fontId="2" fillId="3" borderId="7" xfId="0" applyFont="1" applyFill="1" applyBorder="1" applyAlignment="1">
      <alignment horizontal="left" wrapText="1"/>
    </xf>
  </cellXfs>
  <cellStyles count="1">
    <cellStyle name="Standard" xfId="0" builtinId="0"/>
  </cellStyles>
  <dxfs count="17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4"/>
    <outlinePr summaryBelow="0" summaryRight="0"/>
    <pageSetUpPr fitToPage="1"/>
  </sheetPr>
  <dimension ref="A1:AA59"/>
  <sheetViews>
    <sheetView showGridLines="0" tabSelected="1" zoomScale="90" zoomScaleNormal="90" zoomScaleSheetLayoutView="100" workbookViewId="0"/>
  </sheetViews>
  <sheetFormatPr baseColWidth="10" defaultRowHeight="13.5" customHeight="1" x14ac:dyDescent="0.2"/>
  <cols>
    <col min="1" max="1" width="7.7109375" style="19" customWidth="1"/>
    <col min="2" max="13" width="10.7109375" style="10" customWidth="1"/>
    <col min="14" max="14" width="10.7109375" style="9" customWidth="1"/>
    <col min="15" max="26" width="10.7109375" style="10" customWidth="1"/>
    <col min="27" max="27" width="7.7109375" style="18" customWidth="1"/>
    <col min="28" max="16384" width="11.42578125" style="10"/>
  </cols>
  <sheetData>
    <row r="1" spans="1:27" s="98" customFormat="1" ht="15" customHeight="1" x14ac:dyDescent="0.2">
      <c r="A1" s="94"/>
      <c r="B1" s="95"/>
      <c r="C1" s="95"/>
      <c r="D1" s="95"/>
      <c r="E1" s="95"/>
      <c r="F1" s="95"/>
      <c r="G1" s="95"/>
      <c r="H1" s="95"/>
      <c r="I1" s="95"/>
      <c r="J1" s="95"/>
      <c r="K1" s="95"/>
      <c r="L1" s="95"/>
      <c r="M1" s="95"/>
      <c r="N1" s="96"/>
      <c r="O1" s="95"/>
      <c r="P1" s="95"/>
      <c r="Q1" s="95"/>
      <c r="R1" s="95"/>
      <c r="S1" s="95"/>
      <c r="T1" s="95"/>
      <c r="U1" s="95"/>
      <c r="V1" s="95"/>
      <c r="W1" s="95"/>
      <c r="X1" s="95"/>
      <c r="Y1" s="95"/>
      <c r="Z1" s="95"/>
      <c r="AA1" s="97"/>
    </row>
    <row r="2" spans="1:27" s="103" customFormat="1" ht="15" customHeight="1" x14ac:dyDescent="0.2">
      <c r="A2" s="99"/>
      <c r="B2" s="100" t="s">
        <v>921</v>
      </c>
      <c r="C2" s="100"/>
      <c r="D2" s="100"/>
      <c r="E2" s="100"/>
      <c r="F2" s="100"/>
      <c r="G2" s="100"/>
      <c r="H2" s="100"/>
      <c r="I2" s="100"/>
      <c r="J2" s="100"/>
      <c r="K2" s="100"/>
      <c r="L2" s="100"/>
      <c r="M2" s="100"/>
      <c r="N2" s="101"/>
      <c r="O2" s="100"/>
      <c r="P2" s="100"/>
      <c r="Q2" s="100"/>
      <c r="R2" s="100"/>
      <c r="S2" s="100"/>
      <c r="T2" s="100"/>
      <c r="U2" s="100"/>
      <c r="V2" s="100"/>
      <c r="W2" s="100"/>
      <c r="X2" s="100"/>
      <c r="Y2" s="100"/>
      <c r="Z2" s="100"/>
      <c r="AA2" s="102"/>
    </row>
    <row r="3" spans="1:27" s="106" customFormat="1" ht="15" customHeight="1" x14ac:dyDescent="0.2">
      <c r="A3" s="104"/>
      <c r="B3" s="96" t="s">
        <v>710</v>
      </c>
      <c r="C3" s="96"/>
      <c r="D3" s="96"/>
      <c r="E3" s="96"/>
      <c r="F3" s="96"/>
      <c r="G3" s="96"/>
      <c r="H3" s="96"/>
      <c r="I3" s="96"/>
      <c r="J3" s="96"/>
      <c r="K3" s="96"/>
      <c r="L3" s="96"/>
      <c r="M3" s="96"/>
      <c r="N3" s="96"/>
      <c r="O3" s="96"/>
      <c r="P3" s="96"/>
      <c r="Q3" s="96"/>
      <c r="R3" s="96"/>
      <c r="S3" s="96"/>
      <c r="T3" s="96"/>
      <c r="U3" s="96"/>
      <c r="V3" s="96"/>
      <c r="W3" s="96"/>
      <c r="X3" s="96"/>
      <c r="Y3" s="96"/>
      <c r="Z3" s="96"/>
      <c r="AA3" s="105"/>
    </row>
    <row r="4" spans="1:27" s="98" customFormat="1" ht="15" customHeight="1" x14ac:dyDescent="0.2">
      <c r="A4" s="94"/>
      <c r="B4" s="95"/>
      <c r="C4" s="95"/>
      <c r="D4" s="95"/>
      <c r="E4" s="95"/>
      <c r="F4" s="95"/>
      <c r="G4" s="95"/>
      <c r="H4" s="95"/>
      <c r="I4" s="95"/>
      <c r="J4" s="95"/>
      <c r="K4" s="95"/>
      <c r="L4" s="95"/>
      <c r="M4" s="95"/>
      <c r="N4" s="96"/>
      <c r="O4" s="95"/>
      <c r="P4" s="95"/>
      <c r="Q4" s="95"/>
      <c r="R4" s="95"/>
      <c r="S4" s="95"/>
      <c r="T4" s="95"/>
      <c r="U4" s="95"/>
      <c r="V4" s="95"/>
      <c r="W4" s="95"/>
      <c r="X4" s="95"/>
      <c r="Y4" s="95"/>
      <c r="Z4" s="95"/>
      <c r="AA4" s="97"/>
    </row>
    <row r="5" spans="1:27" s="103" customFormat="1" ht="15" customHeight="1" x14ac:dyDescent="0.2">
      <c r="A5" s="99"/>
      <c r="B5" s="100" t="s">
        <v>711</v>
      </c>
      <c r="C5" s="100"/>
      <c r="D5" s="100"/>
      <c r="E5" s="100"/>
      <c r="F5" s="100"/>
      <c r="G5" s="100"/>
      <c r="H5" s="100"/>
      <c r="I5" s="100"/>
      <c r="J5" s="100"/>
      <c r="K5" s="100"/>
      <c r="L5" s="100"/>
      <c r="M5" s="100"/>
      <c r="N5" s="101"/>
      <c r="O5" s="100"/>
      <c r="P5" s="100"/>
      <c r="Q5" s="100"/>
      <c r="R5" s="100"/>
      <c r="S5" s="100"/>
      <c r="T5" s="100"/>
      <c r="U5" s="100"/>
      <c r="V5" s="100"/>
      <c r="W5" s="100"/>
      <c r="X5" s="100"/>
      <c r="Y5" s="100"/>
      <c r="Z5" s="100"/>
      <c r="AA5" s="102"/>
    </row>
    <row r="6" spans="1:27" s="98" customFormat="1" ht="15" customHeight="1" x14ac:dyDescent="0.2">
      <c r="A6" s="94"/>
      <c r="B6" s="107"/>
      <c r="C6" s="95"/>
      <c r="D6" s="95"/>
      <c r="E6" s="95"/>
      <c r="F6" s="95"/>
      <c r="G6" s="95"/>
      <c r="H6" s="95"/>
      <c r="I6" s="95"/>
      <c r="J6" s="95"/>
      <c r="K6" s="95"/>
      <c r="L6" s="95"/>
      <c r="M6" s="95"/>
      <c r="N6" s="96"/>
      <c r="O6" s="95"/>
      <c r="P6" s="95"/>
      <c r="Q6" s="95"/>
      <c r="R6" s="95"/>
      <c r="S6" s="95"/>
      <c r="T6" s="95"/>
      <c r="U6" s="95"/>
      <c r="V6" s="95"/>
      <c r="W6" s="95"/>
      <c r="X6" s="95"/>
      <c r="Y6" s="95"/>
      <c r="Z6" s="95"/>
      <c r="AA6" s="97"/>
    </row>
    <row r="7" spans="1:27" s="9" customFormat="1" ht="15" customHeight="1" x14ac:dyDescent="0.2">
      <c r="A7" s="62"/>
      <c r="B7" s="14" t="s">
        <v>712</v>
      </c>
      <c r="C7" s="14"/>
      <c r="D7" s="14"/>
      <c r="E7" s="14"/>
      <c r="F7" s="14"/>
      <c r="G7" s="14"/>
      <c r="H7" s="14"/>
      <c r="I7" s="14"/>
      <c r="J7" s="14"/>
      <c r="K7" s="14"/>
      <c r="L7" s="14"/>
      <c r="M7" s="14"/>
      <c r="N7" s="14"/>
      <c r="O7" s="14"/>
      <c r="P7" s="14"/>
      <c r="Q7" s="14"/>
      <c r="R7" s="14"/>
      <c r="S7" s="14"/>
      <c r="T7" s="14"/>
      <c r="U7" s="14"/>
      <c r="V7" s="14"/>
      <c r="W7" s="14"/>
      <c r="X7" s="14"/>
      <c r="Y7" s="14"/>
      <c r="Z7" s="89" t="s">
        <v>922</v>
      </c>
      <c r="AA7" s="71"/>
    </row>
    <row r="8" spans="1:27" ht="15" customHeight="1" x14ac:dyDescent="0.2">
      <c r="A8" s="64"/>
      <c r="B8" s="143" t="s">
        <v>713</v>
      </c>
      <c r="C8" s="144"/>
      <c r="D8" s="144"/>
      <c r="E8" s="144"/>
      <c r="F8" s="144"/>
      <c r="G8" s="144"/>
      <c r="H8" s="144"/>
      <c r="I8" s="144"/>
      <c r="J8" s="144"/>
      <c r="K8" s="144"/>
      <c r="L8" s="144"/>
      <c r="M8" s="144"/>
      <c r="N8" s="145"/>
      <c r="O8" s="146" t="s">
        <v>714</v>
      </c>
      <c r="P8" s="147" t="s">
        <v>715</v>
      </c>
      <c r="Q8" s="147"/>
      <c r="R8" s="147"/>
      <c r="S8" s="147"/>
      <c r="T8" s="147"/>
      <c r="U8" s="147"/>
      <c r="V8" s="147"/>
      <c r="W8" s="147"/>
      <c r="X8" s="147"/>
      <c r="Y8" s="147"/>
      <c r="Z8" s="146" t="s">
        <v>716</v>
      </c>
      <c r="AA8" s="72"/>
    </row>
    <row r="9" spans="1:27" ht="15" customHeight="1" x14ac:dyDescent="0.2">
      <c r="A9" s="64"/>
      <c r="B9" s="148" t="s">
        <v>717</v>
      </c>
      <c r="C9" s="148"/>
      <c r="D9" s="148"/>
      <c r="E9" s="146" t="s">
        <v>718</v>
      </c>
      <c r="F9" s="146"/>
      <c r="G9" s="146"/>
      <c r="H9" s="146" t="s">
        <v>719</v>
      </c>
      <c r="I9" s="146"/>
      <c r="J9" s="146"/>
      <c r="K9" s="146" t="s">
        <v>720</v>
      </c>
      <c r="L9" s="146"/>
      <c r="M9" s="146"/>
      <c r="N9" s="146" t="s">
        <v>721</v>
      </c>
      <c r="O9" s="146"/>
      <c r="P9" s="146" t="s">
        <v>722</v>
      </c>
      <c r="Q9" s="146" t="s">
        <v>723</v>
      </c>
      <c r="R9" s="146" t="s">
        <v>724</v>
      </c>
      <c r="S9" s="143" t="s">
        <v>725</v>
      </c>
      <c r="T9" s="144"/>
      <c r="U9" s="144"/>
      <c r="V9" s="144"/>
      <c r="W9" s="145"/>
      <c r="X9" s="146" t="s">
        <v>726</v>
      </c>
      <c r="Y9" s="146" t="s">
        <v>727</v>
      </c>
      <c r="Z9" s="146"/>
      <c r="AA9" s="72"/>
    </row>
    <row r="10" spans="1:27" ht="15" customHeight="1" x14ac:dyDescent="0.2">
      <c r="A10" s="64"/>
      <c r="B10" s="146" t="s">
        <v>728</v>
      </c>
      <c r="C10" s="146" t="s">
        <v>729</v>
      </c>
      <c r="D10" s="146" t="s">
        <v>730</v>
      </c>
      <c r="E10" s="146" t="s">
        <v>728</v>
      </c>
      <c r="F10" s="146" t="s">
        <v>729</v>
      </c>
      <c r="G10" s="146" t="s">
        <v>730</v>
      </c>
      <c r="H10" s="146" t="s">
        <v>728</v>
      </c>
      <c r="I10" s="146" t="s">
        <v>729</v>
      </c>
      <c r="J10" s="146" t="s">
        <v>730</v>
      </c>
      <c r="K10" s="146" t="s">
        <v>728</v>
      </c>
      <c r="L10" s="146" t="s">
        <v>729</v>
      </c>
      <c r="M10" s="146" t="s">
        <v>730</v>
      </c>
      <c r="N10" s="146"/>
      <c r="O10" s="146"/>
      <c r="P10" s="146"/>
      <c r="Q10" s="146"/>
      <c r="R10" s="146"/>
      <c r="S10" s="146" t="s">
        <v>731</v>
      </c>
      <c r="T10" s="146" t="s">
        <v>732</v>
      </c>
      <c r="U10" s="146" t="s">
        <v>733</v>
      </c>
      <c r="V10" s="146" t="s">
        <v>734</v>
      </c>
      <c r="W10" s="146" t="s">
        <v>6</v>
      </c>
      <c r="X10" s="146"/>
      <c r="Y10" s="146"/>
      <c r="Z10" s="146"/>
      <c r="AA10" s="72"/>
    </row>
    <row r="11" spans="1:27" ht="15" customHeight="1" x14ac:dyDescent="0.2">
      <c r="A11" s="64"/>
      <c r="B11" s="146"/>
      <c r="C11" s="146"/>
      <c r="D11" s="146"/>
      <c r="E11" s="146"/>
      <c r="F11" s="146"/>
      <c r="G11" s="146"/>
      <c r="H11" s="146"/>
      <c r="I11" s="146"/>
      <c r="J11" s="146"/>
      <c r="K11" s="146"/>
      <c r="L11" s="146"/>
      <c r="M11" s="146"/>
      <c r="N11" s="146"/>
      <c r="O11" s="146"/>
      <c r="P11" s="146"/>
      <c r="Q11" s="146"/>
      <c r="R11" s="146"/>
      <c r="S11" s="146"/>
      <c r="T11" s="146"/>
      <c r="U11" s="146"/>
      <c r="V11" s="146"/>
      <c r="W11" s="146"/>
      <c r="X11" s="146"/>
      <c r="Y11" s="146"/>
      <c r="Z11" s="146"/>
      <c r="AA11" s="72"/>
    </row>
    <row r="12" spans="1:27" ht="15" customHeight="1" x14ac:dyDescent="0.2">
      <c r="A12" s="64"/>
      <c r="B12" s="146"/>
      <c r="C12" s="146"/>
      <c r="D12" s="146"/>
      <c r="E12" s="146"/>
      <c r="F12" s="146"/>
      <c r="G12" s="146"/>
      <c r="H12" s="146"/>
      <c r="I12" s="146"/>
      <c r="J12" s="146"/>
      <c r="K12" s="146"/>
      <c r="L12" s="146"/>
      <c r="M12" s="146"/>
      <c r="N12" s="146"/>
      <c r="O12" s="146"/>
      <c r="P12" s="146"/>
      <c r="Q12" s="146"/>
      <c r="R12" s="146"/>
      <c r="S12" s="146"/>
      <c r="T12" s="146"/>
      <c r="U12" s="146"/>
      <c r="V12" s="146"/>
      <c r="W12" s="146"/>
      <c r="X12" s="146"/>
      <c r="Y12" s="146"/>
      <c r="Z12" s="146"/>
      <c r="AA12" s="72"/>
    </row>
    <row r="13" spans="1:27" ht="15" customHeight="1" x14ac:dyDescent="0.2">
      <c r="A13" s="64"/>
      <c r="B13" s="146"/>
      <c r="C13" s="146"/>
      <c r="D13" s="146"/>
      <c r="E13" s="146"/>
      <c r="F13" s="146"/>
      <c r="G13" s="146"/>
      <c r="H13" s="146"/>
      <c r="I13" s="146"/>
      <c r="J13" s="146"/>
      <c r="K13" s="146"/>
      <c r="L13" s="146"/>
      <c r="M13" s="146"/>
      <c r="N13" s="146"/>
      <c r="O13" s="146"/>
      <c r="P13" s="146"/>
      <c r="Q13" s="146"/>
      <c r="R13" s="146"/>
      <c r="S13" s="146"/>
      <c r="T13" s="146"/>
      <c r="U13" s="146"/>
      <c r="V13" s="146"/>
      <c r="W13" s="146"/>
      <c r="X13" s="146"/>
      <c r="Y13" s="146"/>
      <c r="Z13" s="146"/>
      <c r="AA13" s="72"/>
    </row>
    <row r="14" spans="1:27" ht="15" customHeight="1" x14ac:dyDescent="0.2">
      <c r="A14" s="64"/>
      <c r="B14" s="146"/>
      <c r="C14" s="146"/>
      <c r="D14" s="146"/>
      <c r="E14" s="146"/>
      <c r="F14" s="146"/>
      <c r="G14" s="146"/>
      <c r="H14" s="146"/>
      <c r="I14" s="146"/>
      <c r="J14" s="146"/>
      <c r="K14" s="146"/>
      <c r="L14" s="146"/>
      <c r="M14" s="146"/>
      <c r="N14" s="146"/>
      <c r="O14" s="146"/>
      <c r="P14" s="146"/>
      <c r="Q14" s="146"/>
      <c r="R14" s="146"/>
      <c r="S14" s="146"/>
      <c r="T14" s="146"/>
      <c r="U14" s="146"/>
      <c r="V14" s="146"/>
      <c r="W14" s="146"/>
      <c r="X14" s="146"/>
      <c r="Y14" s="146"/>
      <c r="Z14" s="146"/>
      <c r="AA14" s="72"/>
    </row>
    <row r="15" spans="1:27" s="35" customFormat="1" ht="15" customHeight="1" x14ac:dyDescent="0.2">
      <c r="A15" s="65"/>
      <c r="B15" s="11" t="s">
        <v>10</v>
      </c>
      <c r="C15" s="11" t="s">
        <v>11</v>
      </c>
      <c r="D15" s="11" t="s">
        <v>12</v>
      </c>
      <c r="E15" s="11" t="s">
        <v>13</v>
      </c>
      <c r="F15" s="11" t="s">
        <v>14</v>
      </c>
      <c r="G15" s="11" t="s">
        <v>15</v>
      </c>
      <c r="H15" s="11" t="s">
        <v>16</v>
      </c>
      <c r="I15" s="11" t="s">
        <v>17</v>
      </c>
      <c r="J15" s="11" t="s">
        <v>18</v>
      </c>
      <c r="K15" s="11" t="s">
        <v>19</v>
      </c>
      <c r="L15" s="11" t="s">
        <v>20</v>
      </c>
      <c r="M15" s="11" t="s">
        <v>21</v>
      </c>
      <c r="N15" s="11" t="s">
        <v>22</v>
      </c>
      <c r="O15" s="11" t="s">
        <v>23</v>
      </c>
      <c r="P15" s="11" t="s">
        <v>24</v>
      </c>
      <c r="Q15" s="11" t="s">
        <v>25</v>
      </c>
      <c r="R15" s="11" t="s">
        <v>26</v>
      </c>
      <c r="S15" s="11" t="s">
        <v>27</v>
      </c>
      <c r="T15" s="11" t="s">
        <v>28</v>
      </c>
      <c r="U15" s="11" t="s">
        <v>29</v>
      </c>
      <c r="V15" s="11" t="s">
        <v>30</v>
      </c>
      <c r="W15" s="11" t="s">
        <v>31</v>
      </c>
      <c r="X15" s="11" t="s">
        <v>32</v>
      </c>
      <c r="Y15" s="11" t="s">
        <v>33</v>
      </c>
      <c r="Z15" s="11" t="s">
        <v>34</v>
      </c>
      <c r="AA15" s="72"/>
    </row>
    <row r="16" spans="1:27" ht="15" customHeight="1" x14ac:dyDescent="0.2">
      <c r="A16" s="64"/>
      <c r="B16" s="12"/>
      <c r="C16" s="13"/>
      <c r="D16" s="13"/>
      <c r="E16" s="13"/>
      <c r="F16" s="13"/>
      <c r="G16" s="13"/>
      <c r="H16" s="13"/>
      <c r="I16" s="13"/>
      <c r="J16" s="13"/>
      <c r="K16" s="13"/>
      <c r="L16" s="13"/>
      <c r="M16" s="13"/>
      <c r="N16" s="13"/>
      <c r="O16" s="13"/>
      <c r="P16" s="13"/>
      <c r="Q16" s="13"/>
      <c r="R16" s="13"/>
      <c r="S16" s="13"/>
      <c r="T16" s="13"/>
      <c r="U16" s="13"/>
      <c r="V16" s="13"/>
      <c r="W16" s="13"/>
      <c r="X16" s="13"/>
      <c r="Y16" s="13"/>
      <c r="Z16" s="17"/>
      <c r="AA16" s="72"/>
    </row>
    <row r="17" spans="1:27" s="37" customFormat="1" ht="15" customHeight="1" x14ac:dyDescent="0.25">
      <c r="A17" s="64"/>
      <c r="B17" s="139" t="s">
        <v>735</v>
      </c>
      <c r="C17" s="140"/>
      <c r="D17" s="140"/>
      <c r="E17" s="140"/>
      <c r="F17" s="140"/>
      <c r="G17" s="140"/>
      <c r="H17" s="140"/>
      <c r="I17" s="140"/>
      <c r="J17" s="140"/>
      <c r="K17" s="140"/>
      <c r="L17" s="140"/>
      <c r="M17" s="140"/>
      <c r="N17" s="140"/>
      <c r="O17" s="140"/>
      <c r="P17" s="140"/>
      <c r="Q17" s="140"/>
      <c r="R17" s="140"/>
      <c r="S17" s="140"/>
      <c r="T17" s="140"/>
      <c r="U17" s="140"/>
      <c r="V17" s="140"/>
      <c r="W17" s="140"/>
      <c r="X17" s="140"/>
      <c r="Y17" s="140"/>
      <c r="Z17" s="141"/>
      <c r="AA17" s="64"/>
    </row>
    <row r="18" spans="1:27" s="26" customFormat="1" ht="15" customHeight="1" x14ac:dyDescent="0.2">
      <c r="A18" s="69"/>
      <c r="B18" s="28" t="s">
        <v>90</v>
      </c>
      <c r="C18" s="29" t="s">
        <v>91</v>
      </c>
      <c r="D18" s="29" t="s">
        <v>92</v>
      </c>
      <c r="E18" s="29" t="s">
        <v>93</v>
      </c>
      <c r="F18" s="29" t="s">
        <v>94</v>
      </c>
      <c r="G18" s="29" t="s">
        <v>95</v>
      </c>
      <c r="H18" s="29" t="s">
        <v>96</v>
      </c>
      <c r="I18" s="29" t="s">
        <v>97</v>
      </c>
      <c r="J18" s="29" t="s">
        <v>98</v>
      </c>
      <c r="K18" s="29" t="s">
        <v>99</v>
      </c>
      <c r="L18" s="29" t="s">
        <v>100</v>
      </c>
      <c r="M18" s="29" t="s">
        <v>101</v>
      </c>
      <c r="N18" s="29" t="s">
        <v>102</v>
      </c>
      <c r="O18" s="29" t="s">
        <v>103</v>
      </c>
      <c r="P18" s="29" t="s">
        <v>104</v>
      </c>
      <c r="Q18" s="29" t="s">
        <v>105</v>
      </c>
      <c r="R18" s="29" t="s">
        <v>106</v>
      </c>
      <c r="S18" s="29" t="s">
        <v>107</v>
      </c>
      <c r="T18" s="29" t="s">
        <v>108</v>
      </c>
      <c r="U18" s="29" t="s">
        <v>109</v>
      </c>
      <c r="V18" s="29" t="s">
        <v>110</v>
      </c>
      <c r="W18" s="29" t="s">
        <v>111</v>
      </c>
      <c r="X18" s="29" t="s">
        <v>112</v>
      </c>
      <c r="Y18" s="29" t="s">
        <v>113</v>
      </c>
      <c r="Z18" s="30" t="s">
        <v>114</v>
      </c>
      <c r="AA18" s="73" t="s">
        <v>63</v>
      </c>
    </row>
    <row r="19" spans="1:27" s="40" customFormat="1" ht="15" customHeight="1" x14ac:dyDescent="0.25">
      <c r="A19" s="64">
        <v>2021</v>
      </c>
      <c r="B19" s="128">
        <v>1225519</v>
      </c>
      <c r="C19" s="128">
        <v>1037483</v>
      </c>
      <c r="D19" s="129">
        <v>188036</v>
      </c>
      <c r="E19" s="127">
        <v>345547</v>
      </c>
      <c r="F19" s="127">
        <v>343934</v>
      </c>
      <c r="G19" s="129">
        <v>1613</v>
      </c>
      <c r="H19" s="127">
        <v>241155</v>
      </c>
      <c r="I19" s="127">
        <v>116725</v>
      </c>
      <c r="J19" s="129">
        <v>124430</v>
      </c>
      <c r="K19" s="127">
        <v>98789</v>
      </c>
      <c r="L19" s="127">
        <v>158288</v>
      </c>
      <c r="M19" s="129">
        <v>-59499</v>
      </c>
      <c r="N19" s="131">
        <v>254580</v>
      </c>
      <c r="O19" s="131">
        <v>-3463</v>
      </c>
      <c r="P19" s="131">
        <v>81484</v>
      </c>
      <c r="Q19" s="131">
        <v>197746</v>
      </c>
      <c r="R19" s="131">
        <v>47880</v>
      </c>
      <c r="S19" s="131">
        <v>-152204</v>
      </c>
      <c r="T19" s="131">
        <v>-48383</v>
      </c>
      <c r="U19" s="131">
        <v>5044</v>
      </c>
      <c r="V19" s="131">
        <v>-5463</v>
      </c>
      <c r="W19" s="131">
        <v>-103402</v>
      </c>
      <c r="X19" s="131">
        <v>31892</v>
      </c>
      <c r="Y19" s="131">
        <v>206797</v>
      </c>
      <c r="Z19" s="131">
        <v>-44320</v>
      </c>
      <c r="AA19" s="64">
        <f>A19</f>
        <v>2021</v>
      </c>
    </row>
    <row r="20" spans="1:27" s="40" customFormat="1" ht="15" customHeight="1" x14ac:dyDescent="0.25">
      <c r="A20" s="64">
        <v>2022</v>
      </c>
      <c r="B20" s="128">
        <v>1398853</v>
      </c>
      <c r="C20" s="128">
        <v>1264068</v>
      </c>
      <c r="D20" s="129">
        <v>134785</v>
      </c>
      <c r="E20" s="127">
        <v>411382</v>
      </c>
      <c r="F20" s="127">
        <v>447366</v>
      </c>
      <c r="G20" s="129">
        <v>-35984</v>
      </c>
      <c r="H20" s="127">
        <v>314688</v>
      </c>
      <c r="I20" s="127">
        <v>171495</v>
      </c>
      <c r="J20" s="129">
        <v>143193</v>
      </c>
      <c r="K20" s="127">
        <v>106441</v>
      </c>
      <c r="L20" s="127">
        <v>173927</v>
      </c>
      <c r="M20" s="129">
        <v>-67486</v>
      </c>
      <c r="N20" s="131">
        <v>174507</v>
      </c>
      <c r="O20" s="131">
        <v>-20290</v>
      </c>
      <c r="P20" s="131">
        <v>112219</v>
      </c>
      <c r="Q20" s="131">
        <v>13143</v>
      </c>
      <c r="R20" s="131">
        <v>41519</v>
      </c>
      <c r="S20" s="131">
        <v>28099</v>
      </c>
      <c r="T20" s="131">
        <v>-93531</v>
      </c>
      <c r="U20" s="131">
        <v>36181</v>
      </c>
      <c r="V20" s="131">
        <v>-19436</v>
      </c>
      <c r="W20" s="131">
        <v>104884</v>
      </c>
      <c r="X20" s="131">
        <v>4426</v>
      </c>
      <c r="Y20" s="131">
        <v>199405</v>
      </c>
      <c r="Z20" s="131">
        <v>45188</v>
      </c>
      <c r="AA20" s="64">
        <f t="shared" ref="AA20:AA22" si="0">A20</f>
        <v>2022</v>
      </c>
    </row>
    <row r="21" spans="1:27" s="40" customFormat="1" ht="15" customHeight="1" x14ac:dyDescent="0.25">
      <c r="A21" s="64">
        <v>2023</v>
      </c>
      <c r="B21" s="128">
        <v>1388578</v>
      </c>
      <c r="C21" s="128">
        <v>1163067</v>
      </c>
      <c r="D21" s="129">
        <v>225511</v>
      </c>
      <c r="E21" s="127">
        <v>409599</v>
      </c>
      <c r="F21" s="127">
        <v>474176</v>
      </c>
      <c r="G21" s="129">
        <v>-64577</v>
      </c>
      <c r="H21" s="127">
        <v>400770</v>
      </c>
      <c r="I21" s="127">
        <v>254348</v>
      </c>
      <c r="J21" s="129">
        <v>146423</v>
      </c>
      <c r="K21" s="127">
        <v>112995</v>
      </c>
      <c r="L21" s="127">
        <v>177229</v>
      </c>
      <c r="M21" s="129">
        <v>-64234</v>
      </c>
      <c r="N21" s="131">
        <v>243122</v>
      </c>
      <c r="O21" s="131">
        <v>-26636</v>
      </c>
      <c r="P21" s="131">
        <v>67319</v>
      </c>
      <c r="Q21" s="131">
        <v>-4836</v>
      </c>
      <c r="R21" s="131">
        <v>39966</v>
      </c>
      <c r="S21" s="131">
        <v>146819</v>
      </c>
      <c r="T21" s="131">
        <v>97432</v>
      </c>
      <c r="U21" s="131">
        <v>74733</v>
      </c>
      <c r="V21" s="131">
        <v>8744</v>
      </c>
      <c r="W21" s="131">
        <v>-34090</v>
      </c>
      <c r="X21" s="131">
        <v>884</v>
      </c>
      <c r="Y21" s="131">
        <v>250153</v>
      </c>
      <c r="Z21" s="131">
        <v>33667</v>
      </c>
      <c r="AA21" s="64">
        <f t="shared" si="0"/>
        <v>2023</v>
      </c>
    </row>
    <row r="22" spans="1:27" s="40" customFormat="1" ht="15" customHeight="1" x14ac:dyDescent="0.25">
      <c r="A22" s="64">
        <v>2024</v>
      </c>
      <c r="B22" s="128">
        <v>1371836</v>
      </c>
      <c r="C22" s="128">
        <v>1132758</v>
      </c>
      <c r="D22" s="129">
        <v>239078</v>
      </c>
      <c r="E22" s="127">
        <v>423461</v>
      </c>
      <c r="F22" s="127">
        <v>503689</v>
      </c>
      <c r="G22" s="129">
        <v>-80228</v>
      </c>
      <c r="H22" s="127">
        <v>457254</v>
      </c>
      <c r="I22" s="127">
        <v>303537</v>
      </c>
      <c r="J22" s="129">
        <v>153717</v>
      </c>
      <c r="K22" s="127">
        <v>116321</v>
      </c>
      <c r="L22" s="127">
        <v>180180</v>
      </c>
      <c r="M22" s="129">
        <v>-63859</v>
      </c>
      <c r="N22" s="131">
        <v>248708</v>
      </c>
      <c r="O22" s="131">
        <v>-19892</v>
      </c>
      <c r="P22" s="131">
        <v>64546</v>
      </c>
      <c r="Q22" s="131">
        <v>21216</v>
      </c>
      <c r="R22" s="131">
        <v>41046</v>
      </c>
      <c r="S22" s="131">
        <v>145256</v>
      </c>
      <c r="T22" s="131">
        <v>109802</v>
      </c>
      <c r="U22" s="131">
        <v>37468</v>
      </c>
      <c r="V22" s="131">
        <v>-5256</v>
      </c>
      <c r="W22" s="131">
        <v>3242</v>
      </c>
      <c r="X22" s="131">
        <v>-1440</v>
      </c>
      <c r="Y22" s="131">
        <v>270623</v>
      </c>
      <c r="Z22" s="131">
        <v>41808</v>
      </c>
      <c r="AA22" s="64">
        <f t="shared" si="0"/>
        <v>2024</v>
      </c>
    </row>
    <row r="23" spans="1:27" s="45" customFormat="1" ht="15" customHeight="1" x14ac:dyDescent="0.2">
      <c r="A23" s="64"/>
      <c r="B23" s="86"/>
      <c r="C23" s="87"/>
      <c r="D23" s="42"/>
      <c r="E23" s="61"/>
      <c r="F23" s="61"/>
      <c r="G23" s="42"/>
      <c r="H23" s="61"/>
      <c r="I23" s="61"/>
      <c r="J23" s="42"/>
      <c r="K23" s="61"/>
      <c r="L23" s="61"/>
      <c r="M23" s="42"/>
      <c r="N23" s="43"/>
      <c r="O23" s="43"/>
      <c r="P23" s="43"/>
      <c r="Q23" s="43"/>
      <c r="R23" s="43"/>
      <c r="S23" s="43"/>
      <c r="T23" s="43"/>
      <c r="U23" s="43"/>
      <c r="V23" s="43"/>
      <c r="W23" s="43"/>
      <c r="X23" s="43"/>
      <c r="Y23" s="43"/>
      <c r="Z23" s="44"/>
      <c r="AA23" s="64"/>
    </row>
    <row r="24" spans="1:27" s="37" customFormat="1" ht="15" customHeight="1" x14ac:dyDescent="0.25">
      <c r="A24" s="64"/>
      <c r="B24" s="139" t="s">
        <v>736</v>
      </c>
      <c r="C24" s="140"/>
      <c r="D24" s="140"/>
      <c r="E24" s="140"/>
      <c r="F24" s="140"/>
      <c r="G24" s="140"/>
      <c r="H24" s="140"/>
      <c r="I24" s="140"/>
      <c r="J24" s="140"/>
      <c r="K24" s="140"/>
      <c r="L24" s="140"/>
      <c r="M24" s="140"/>
      <c r="N24" s="140"/>
      <c r="O24" s="140"/>
      <c r="P24" s="140"/>
      <c r="Q24" s="140"/>
      <c r="R24" s="140"/>
      <c r="S24" s="140"/>
      <c r="T24" s="140"/>
      <c r="U24" s="140"/>
      <c r="V24" s="140"/>
      <c r="W24" s="140"/>
      <c r="X24" s="140"/>
      <c r="Y24" s="140"/>
      <c r="Z24" s="141"/>
      <c r="AA24" s="64"/>
    </row>
    <row r="25" spans="1:27" s="26" customFormat="1" ht="15" customHeight="1" x14ac:dyDescent="0.2">
      <c r="A25" s="64"/>
      <c r="B25" s="28"/>
      <c r="C25" s="29"/>
      <c r="D25" s="29"/>
      <c r="E25" s="29"/>
      <c r="F25" s="29"/>
      <c r="G25" s="29"/>
      <c r="H25" s="29"/>
      <c r="I25" s="29"/>
      <c r="J25" s="29"/>
      <c r="K25" s="29"/>
      <c r="L25" s="29"/>
      <c r="M25" s="29"/>
      <c r="N25" s="29"/>
      <c r="O25" s="29"/>
      <c r="P25" s="29"/>
      <c r="Q25" s="29"/>
      <c r="R25" s="29"/>
      <c r="S25" s="29"/>
      <c r="T25" s="29"/>
      <c r="U25" s="29"/>
      <c r="V25" s="29"/>
      <c r="W25" s="29"/>
      <c r="X25" s="29"/>
      <c r="Y25" s="29"/>
      <c r="Z25" s="30"/>
      <c r="AA25" s="64"/>
    </row>
    <row r="26" spans="1:27" s="40" customFormat="1" ht="15" customHeight="1" x14ac:dyDescent="0.25">
      <c r="A26" s="64">
        <f>A19</f>
        <v>2021</v>
      </c>
      <c r="B26" s="129">
        <f t="shared" ref="B26:Z26" si="1">IF(B19="-",B33,IF(B33="-",-B19,IF(AND(B19="-",B33="-"),"-",IF(B33=B19,"-",IF(OR(B19=".",B33="."),".",B33-B19)))))</f>
        <v>-4453</v>
      </c>
      <c r="C26" s="129">
        <f t="shared" si="1"/>
        <v>-4077</v>
      </c>
      <c r="D26" s="129">
        <f t="shared" si="1"/>
        <v>-376</v>
      </c>
      <c r="E26" s="129">
        <f t="shared" si="1"/>
        <v>3316</v>
      </c>
      <c r="F26" s="129">
        <f t="shared" si="1"/>
        <v>1096</v>
      </c>
      <c r="G26" s="129">
        <f t="shared" si="1"/>
        <v>2220</v>
      </c>
      <c r="H26" s="129">
        <f t="shared" si="1"/>
        <v>7605</v>
      </c>
      <c r="I26" s="129">
        <f t="shared" si="1"/>
        <v>9175</v>
      </c>
      <c r="J26" s="129">
        <f t="shared" si="1"/>
        <v>-1570</v>
      </c>
      <c r="K26" s="129">
        <f t="shared" si="1"/>
        <v>-109</v>
      </c>
      <c r="L26" s="129">
        <f t="shared" si="1"/>
        <v>339</v>
      </c>
      <c r="M26" s="129">
        <f t="shared" si="1"/>
        <v>-448</v>
      </c>
      <c r="N26" s="129">
        <f t="shared" si="1"/>
        <v>-174</v>
      </c>
      <c r="O26" s="129">
        <f t="shared" si="1"/>
        <v>-17</v>
      </c>
      <c r="P26" s="129">
        <f t="shared" si="1"/>
        <v>-8206</v>
      </c>
      <c r="Q26" s="129">
        <f t="shared" si="1"/>
        <v>3059</v>
      </c>
      <c r="R26" s="129">
        <f t="shared" si="1"/>
        <v>1397</v>
      </c>
      <c r="S26" s="129">
        <f t="shared" si="1"/>
        <v>2020</v>
      </c>
      <c r="T26" s="129">
        <f t="shared" si="1"/>
        <v>1815</v>
      </c>
      <c r="U26" s="129">
        <f t="shared" si="1"/>
        <v>185</v>
      </c>
      <c r="V26" s="129">
        <f t="shared" si="1"/>
        <v>20</v>
      </c>
      <c r="W26" s="129" t="str">
        <f t="shared" si="1"/>
        <v>-</v>
      </c>
      <c r="X26" s="129" t="str">
        <f t="shared" si="1"/>
        <v>-</v>
      </c>
      <c r="Y26" s="129">
        <f t="shared" si="1"/>
        <v>-1729</v>
      </c>
      <c r="Z26" s="129">
        <f t="shared" si="1"/>
        <v>-1538</v>
      </c>
      <c r="AA26" s="64">
        <f>A26</f>
        <v>2021</v>
      </c>
    </row>
    <row r="27" spans="1:27" s="40" customFormat="1" ht="15" customHeight="1" x14ac:dyDescent="0.25">
      <c r="A27" s="64">
        <f>A20</f>
        <v>2022</v>
      </c>
      <c r="B27" s="129">
        <f t="shared" ref="B27:Z27" si="2">IF(B20="-",B34,IF(B34="-",-B20,IF(AND(B20="-",B34="-"),"-",IF(B34=B20,"-",IF(OR(B20=".",B34="."),".",B34-B20)))))</f>
        <v>3063</v>
      </c>
      <c r="C27" s="129">
        <f t="shared" si="2"/>
        <v>4616</v>
      </c>
      <c r="D27" s="129">
        <f t="shared" si="2"/>
        <v>-1553</v>
      </c>
      <c r="E27" s="129">
        <f t="shared" si="2"/>
        <v>8309</v>
      </c>
      <c r="F27" s="129">
        <f t="shared" si="2"/>
        <v>4360</v>
      </c>
      <c r="G27" s="129">
        <f t="shared" si="2"/>
        <v>3949</v>
      </c>
      <c r="H27" s="129">
        <f t="shared" si="2"/>
        <v>-11552</v>
      </c>
      <c r="I27" s="129">
        <f t="shared" si="2"/>
        <v>12360</v>
      </c>
      <c r="J27" s="129">
        <f t="shared" si="2"/>
        <v>-23912</v>
      </c>
      <c r="K27" s="129">
        <f t="shared" si="2"/>
        <v>-64</v>
      </c>
      <c r="L27" s="129">
        <f t="shared" si="2"/>
        <v>891</v>
      </c>
      <c r="M27" s="129">
        <f t="shared" si="2"/>
        <v>-955</v>
      </c>
      <c r="N27" s="129">
        <f t="shared" si="2"/>
        <v>-22470</v>
      </c>
      <c r="O27" s="129">
        <f t="shared" si="2"/>
        <v>-453</v>
      </c>
      <c r="P27" s="129">
        <f t="shared" si="2"/>
        <v>-51276</v>
      </c>
      <c r="Q27" s="129">
        <f t="shared" si="2"/>
        <v>677</v>
      </c>
      <c r="R27" s="129">
        <f t="shared" si="2"/>
        <v>3065</v>
      </c>
      <c r="S27" s="129">
        <f t="shared" si="2"/>
        <v>-1152</v>
      </c>
      <c r="T27" s="129">
        <f t="shared" si="2"/>
        <v>-105</v>
      </c>
      <c r="U27" s="129">
        <f t="shared" si="2"/>
        <v>-1098</v>
      </c>
      <c r="V27" s="129">
        <f t="shared" si="2"/>
        <v>53</v>
      </c>
      <c r="W27" s="129" t="str">
        <f t="shared" si="2"/>
        <v>-</v>
      </c>
      <c r="X27" s="129" t="str">
        <f t="shared" si="2"/>
        <v>-</v>
      </c>
      <c r="Y27" s="129">
        <f t="shared" si="2"/>
        <v>-48684</v>
      </c>
      <c r="Z27" s="129">
        <f t="shared" si="2"/>
        <v>-25761</v>
      </c>
      <c r="AA27" s="64">
        <f t="shared" ref="AA27:AA29" si="3">A27</f>
        <v>2022</v>
      </c>
    </row>
    <row r="28" spans="1:27" s="40" customFormat="1" ht="15" customHeight="1" x14ac:dyDescent="0.25">
      <c r="A28" s="64">
        <f>A21</f>
        <v>2023</v>
      </c>
      <c r="B28" s="129">
        <f t="shared" ref="B28:Z28" si="4">IF(B21="-",B35,IF(B35="-",-B21,IF(AND(B21="-",B35="-"),"-",IF(B35=B21,"-",IF(OR(B21=".",B35="."),".",B35-B21)))))</f>
        <v>3738</v>
      </c>
      <c r="C28" s="129">
        <f t="shared" si="4"/>
        <v>2135</v>
      </c>
      <c r="D28" s="129">
        <f t="shared" si="4"/>
        <v>1603</v>
      </c>
      <c r="E28" s="129">
        <f t="shared" si="4"/>
        <v>9032</v>
      </c>
      <c r="F28" s="129">
        <f t="shared" si="4"/>
        <v>7893</v>
      </c>
      <c r="G28" s="129">
        <f t="shared" si="4"/>
        <v>1140</v>
      </c>
      <c r="H28" s="129">
        <f t="shared" si="4"/>
        <v>6792</v>
      </c>
      <c r="I28" s="129">
        <f t="shared" si="4"/>
        <v>16427</v>
      </c>
      <c r="J28" s="129">
        <f t="shared" si="4"/>
        <v>-9636</v>
      </c>
      <c r="K28" s="129">
        <f t="shared" si="4"/>
        <v>256</v>
      </c>
      <c r="L28" s="129">
        <f t="shared" si="4"/>
        <v>3693</v>
      </c>
      <c r="M28" s="129">
        <f t="shared" si="4"/>
        <v>-3437</v>
      </c>
      <c r="N28" s="129">
        <f t="shared" si="4"/>
        <v>-10329</v>
      </c>
      <c r="O28" s="129">
        <f t="shared" si="4"/>
        <v>-135</v>
      </c>
      <c r="P28" s="129">
        <f t="shared" si="4"/>
        <v>-43163</v>
      </c>
      <c r="Q28" s="129">
        <f t="shared" si="4"/>
        <v>7006</v>
      </c>
      <c r="R28" s="129">
        <f t="shared" si="4"/>
        <v>-4215</v>
      </c>
      <c r="S28" s="129">
        <f t="shared" si="4"/>
        <v>-14343</v>
      </c>
      <c r="T28" s="129">
        <f t="shared" si="4"/>
        <v>-68</v>
      </c>
      <c r="U28" s="129">
        <f t="shared" si="4"/>
        <v>-14164</v>
      </c>
      <c r="V28" s="129">
        <f t="shared" si="4"/>
        <v>-111</v>
      </c>
      <c r="W28" s="129" t="str">
        <f t="shared" si="4"/>
        <v>-</v>
      </c>
      <c r="X28" s="129" t="str">
        <f t="shared" si="4"/>
        <v>-</v>
      </c>
      <c r="Y28" s="129">
        <f t="shared" si="4"/>
        <v>-54715</v>
      </c>
      <c r="Z28" s="129">
        <f t="shared" si="4"/>
        <v>-44251</v>
      </c>
      <c r="AA28" s="64">
        <f t="shared" si="3"/>
        <v>2023</v>
      </c>
    </row>
    <row r="29" spans="1:27" s="40" customFormat="1" ht="15" customHeight="1" x14ac:dyDescent="0.25">
      <c r="A29" s="64">
        <f>A22</f>
        <v>2024</v>
      </c>
      <c r="B29" s="129">
        <f t="shared" ref="B29:Z29" si="5">IF(B22="-",B36,IF(B36="-",-B22,IF(AND(B22="-",B36="-"),"-",IF(B36=B22,"-",IF(OR(B22=".",B36="."),".",B36-B22)))))</f>
        <v>-6693</v>
      </c>
      <c r="C29" s="129">
        <f t="shared" si="5"/>
        <v>-3121</v>
      </c>
      <c r="D29" s="129">
        <f t="shared" si="5"/>
        <v>-3572</v>
      </c>
      <c r="E29" s="129">
        <f t="shared" si="5"/>
        <v>12446</v>
      </c>
      <c r="F29" s="129">
        <f t="shared" si="5"/>
        <v>6241</v>
      </c>
      <c r="G29" s="129">
        <f t="shared" si="5"/>
        <v>6205</v>
      </c>
      <c r="H29" s="129">
        <f t="shared" si="5"/>
        <v>-26384</v>
      </c>
      <c r="I29" s="129">
        <f t="shared" si="5"/>
        <v>-21663</v>
      </c>
      <c r="J29" s="129">
        <f t="shared" si="5"/>
        <v>-4722</v>
      </c>
      <c r="K29" s="129">
        <f t="shared" si="5"/>
        <v>8808</v>
      </c>
      <c r="L29" s="129">
        <f t="shared" si="5"/>
        <v>8763</v>
      </c>
      <c r="M29" s="129">
        <f t="shared" si="5"/>
        <v>46</v>
      </c>
      <c r="N29" s="129">
        <f t="shared" si="5"/>
        <v>-2043</v>
      </c>
      <c r="O29" s="129">
        <f t="shared" si="5"/>
        <v>-483</v>
      </c>
      <c r="P29" s="129">
        <f t="shared" si="5"/>
        <v>-34234</v>
      </c>
      <c r="Q29" s="129">
        <f t="shared" si="5"/>
        <v>10195</v>
      </c>
      <c r="R29" s="129">
        <f t="shared" si="5"/>
        <v>994</v>
      </c>
      <c r="S29" s="129">
        <f t="shared" si="5"/>
        <v>-8186</v>
      </c>
      <c r="T29" s="129">
        <f t="shared" si="5"/>
        <v>-2409</v>
      </c>
      <c r="U29" s="129">
        <f t="shared" si="5"/>
        <v>-3787</v>
      </c>
      <c r="V29" s="129">
        <f t="shared" si="5"/>
        <v>-1990</v>
      </c>
      <c r="W29" s="129" t="str">
        <f t="shared" si="5"/>
        <v>-</v>
      </c>
      <c r="X29" s="129" t="str">
        <f t="shared" si="5"/>
        <v>-</v>
      </c>
      <c r="Y29" s="129">
        <f t="shared" si="5"/>
        <v>-31230</v>
      </c>
      <c r="Z29" s="129">
        <f t="shared" si="5"/>
        <v>-28705</v>
      </c>
      <c r="AA29" s="64">
        <f t="shared" si="3"/>
        <v>2024</v>
      </c>
    </row>
    <row r="30" spans="1:27" s="45" customFormat="1" ht="15" customHeight="1" x14ac:dyDescent="0.2">
      <c r="A30" s="64"/>
      <c r="B30" s="41"/>
      <c r="C30" s="42"/>
      <c r="D30" s="42"/>
      <c r="E30" s="42"/>
      <c r="F30" s="42"/>
      <c r="G30" s="42"/>
      <c r="H30" s="42"/>
      <c r="I30" s="42"/>
      <c r="J30" s="42"/>
      <c r="K30" s="42"/>
      <c r="L30" s="42"/>
      <c r="M30" s="42"/>
      <c r="N30" s="43"/>
      <c r="O30" s="43"/>
      <c r="P30" s="43"/>
      <c r="Q30" s="43"/>
      <c r="R30" s="43"/>
      <c r="S30" s="43"/>
      <c r="T30" s="43"/>
      <c r="U30" s="43"/>
      <c r="V30" s="43"/>
      <c r="W30" s="43"/>
      <c r="X30" s="43"/>
      <c r="Y30" s="43"/>
      <c r="Z30" s="44"/>
      <c r="AA30" s="64"/>
    </row>
    <row r="31" spans="1:27" s="37" customFormat="1" ht="15" customHeight="1" x14ac:dyDescent="0.25">
      <c r="A31" s="64"/>
      <c r="B31" s="139" t="s">
        <v>737</v>
      </c>
      <c r="C31" s="140"/>
      <c r="D31" s="140"/>
      <c r="E31" s="140"/>
      <c r="F31" s="140"/>
      <c r="G31" s="140"/>
      <c r="H31" s="140"/>
      <c r="I31" s="140"/>
      <c r="J31" s="140"/>
      <c r="K31" s="140"/>
      <c r="L31" s="140"/>
      <c r="M31" s="140"/>
      <c r="N31" s="140"/>
      <c r="O31" s="140"/>
      <c r="P31" s="140"/>
      <c r="Q31" s="140"/>
      <c r="R31" s="140"/>
      <c r="S31" s="140"/>
      <c r="T31" s="140"/>
      <c r="U31" s="140"/>
      <c r="V31" s="140"/>
      <c r="W31" s="140"/>
      <c r="X31" s="140"/>
      <c r="Y31" s="140"/>
      <c r="Z31" s="141"/>
      <c r="AA31" s="64"/>
    </row>
    <row r="32" spans="1:27" s="26" customFormat="1" ht="15" customHeight="1" x14ac:dyDescent="0.2">
      <c r="A32" s="69"/>
      <c r="B32" s="28" t="s">
        <v>65</v>
      </c>
      <c r="C32" s="29" t="s">
        <v>66</v>
      </c>
      <c r="D32" s="29" t="s">
        <v>67</v>
      </c>
      <c r="E32" s="29" t="s">
        <v>68</v>
      </c>
      <c r="F32" s="29" t="s">
        <v>69</v>
      </c>
      <c r="G32" s="29" t="s">
        <v>70</v>
      </c>
      <c r="H32" s="29" t="s">
        <v>71</v>
      </c>
      <c r="I32" s="29" t="s">
        <v>72</v>
      </c>
      <c r="J32" s="29" t="s">
        <v>73</v>
      </c>
      <c r="K32" s="29" t="s">
        <v>74</v>
      </c>
      <c r="L32" s="29" t="s">
        <v>75</v>
      </c>
      <c r="M32" s="29" t="s">
        <v>76</v>
      </c>
      <c r="N32" s="29" t="s">
        <v>77</v>
      </c>
      <c r="O32" s="29" t="s">
        <v>78</v>
      </c>
      <c r="P32" s="29" t="s">
        <v>79</v>
      </c>
      <c r="Q32" s="29" t="s">
        <v>80</v>
      </c>
      <c r="R32" s="29" t="s">
        <v>81</v>
      </c>
      <c r="S32" s="29" t="s">
        <v>82</v>
      </c>
      <c r="T32" s="29" t="s">
        <v>83</v>
      </c>
      <c r="U32" s="29" t="s">
        <v>84</v>
      </c>
      <c r="V32" s="29" t="s">
        <v>85</v>
      </c>
      <c r="W32" s="29" t="s">
        <v>86</v>
      </c>
      <c r="X32" s="29" t="s">
        <v>87</v>
      </c>
      <c r="Y32" s="29" t="s">
        <v>88</v>
      </c>
      <c r="Z32" s="30" t="s">
        <v>89</v>
      </c>
      <c r="AA32" s="73" t="s">
        <v>63</v>
      </c>
    </row>
    <row r="33" spans="1:27" s="40" customFormat="1" ht="15" customHeight="1" x14ac:dyDescent="0.25">
      <c r="A33" s="64">
        <v>2021</v>
      </c>
      <c r="B33" s="128">
        <v>1221066</v>
      </c>
      <c r="C33" s="128">
        <v>1033406</v>
      </c>
      <c r="D33" s="129">
        <v>187660</v>
      </c>
      <c r="E33" s="127">
        <v>348863</v>
      </c>
      <c r="F33" s="127">
        <v>345030</v>
      </c>
      <c r="G33" s="129">
        <v>3833</v>
      </c>
      <c r="H33" s="127">
        <v>248760</v>
      </c>
      <c r="I33" s="127">
        <v>125900</v>
      </c>
      <c r="J33" s="129">
        <v>122860</v>
      </c>
      <c r="K33" s="127">
        <v>98680</v>
      </c>
      <c r="L33" s="127">
        <v>158627</v>
      </c>
      <c r="M33" s="129">
        <v>-59947</v>
      </c>
      <c r="N33" s="131">
        <v>254406</v>
      </c>
      <c r="O33" s="131">
        <v>-3480</v>
      </c>
      <c r="P33" s="131">
        <v>73278</v>
      </c>
      <c r="Q33" s="131">
        <v>200805</v>
      </c>
      <c r="R33" s="131">
        <v>49277</v>
      </c>
      <c r="S33" s="131">
        <v>-150184</v>
      </c>
      <c r="T33" s="131">
        <v>-46568</v>
      </c>
      <c r="U33" s="131">
        <v>5229</v>
      </c>
      <c r="V33" s="131">
        <v>-5443</v>
      </c>
      <c r="W33" s="131">
        <v>-103402</v>
      </c>
      <c r="X33" s="131">
        <v>31892</v>
      </c>
      <c r="Y33" s="131">
        <v>205068</v>
      </c>
      <c r="Z33" s="131">
        <v>-45858</v>
      </c>
      <c r="AA33" s="64">
        <f t="shared" ref="AA33:AA36" si="6">A33</f>
        <v>2021</v>
      </c>
    </row>
    <row r="34" spans="1:27" s="40" customFormat="1" ht="15" customHeight="1" x14ac:dyDescent="0.25">
      <c r="A34" s="64">
        <v>2022</v>
      </c>
      <c r="B34" s="128">
        <v>1401916</v>
      </c>
      <c r="C34" s="128">
        <v>1268684</v>
      </c>
      <c r="D34" s="129">
        <v>133232</v>
      </c>
      <c r="E34" s="127">
        <v>419691</v>
      </c>
      <c r="F34" s="127">
        <v>451726</v>
      </c>
      <c r="G34" s="129">
        <v>-32035</v>
      </c>
      <c r="H34" s="127">
        <v>303136</v>
      </c>
      <c r="I34" s="127">
        <v>183855</v>
      </c>
      <c r="J34" s="129">
        <v>119281</v>
      </c>
      <c r="K34" s="127">
        <v>106377</v>
      </c>
      <c r="L34" s="127">
        <v>174818</v>
      </c>
      <c r="M34" s="129">
        <v>-68441</v>
      </c>
      <c r="N34" s="131">
        <v>152037</v>
      </c>
      <c r="O34" s="131">
        <v>-20743</v>
      </c>
      <c r="P34" s="131">
        <v>60943</v>
      </c>
      <c r="Q34" s="131">
        <v>13820</v>
      </c>
      <c r="R34" s="131">
        <v>44584</v>
      </c>
      <c r="S34" s="131">
        <v>26947</v>
      </c>
      <c r="T34" s="131">
        <v>-93636</v>
      </c>
      <c r="U34" s="131">
        <v>35083</v>
      </c>
      <c r="V34" s="131">
        <v>-19383</v>
      </c>
      <c r="W34" s="131">
        <v>104884</v>
      </c>
      <c r="X34" s="131">
        <v>4426</v>
      </c>
      <c r="Y34" s="131">
        <v>150721</v>
      </c>
      <c r="Z34" s="131">
        <v>19427</v>
      </c>
      <c r="AA34" s="64">
        <f t="shared" si="6"/>
        <v>2022</v>
      </c>
    </row>
    <row r="35" spans="1:27" s="40" customFormat="1" ht="15" customHeight="1" x14ac:dyDescent="0.25">
      <c r="A35" s="64">
        <v>2023</v>
      </c>
      <c r="B35" s="128">
        <v>1392316</v>
      </c>
      <c r="C35" s="128">
        <v>1165202</v>
      </c>
      <c r="D35" s="129">
        <v>227114</v>
      </c>
      <c r="E35" s="127">
        <v>418631</v>
      </c>
      <c r="F35" s="127">
        <v>482069</v>
      </c>
      <c r="G35" s="129">
        <v>-63437</v>
      </c>
      <c r="H35" s="127">
        <v>407562</v>
      </c>
      <c r="I35" s="127">
        <v>270775</v>
      </c>
      <c r="J35" s="129">
        <v>136787</v>
      </c>
      <c r="K35" s="127">
        <v>113251</v>
      </c>
      <c r="L35" s="127">
        <v>180922</v>
      </c>
      <c r="M35" s="129">
        <v>-67671</v>
      </c>
      <c r="N35" s="131">
        <v>232793</v>
      </c>
      <c r="O35" s="131">
        <v>-26771</v>
      </c>
      <c r="P35" s="131">
        <v>24156</v>
      </c>
      <c r="Q35" s="131">
        <v>2170</v>
      </c>
      <c r="R35" s="131">
        <v>35751</v>
      </c>
      <c r="S35" s="131">
        <v>132476</v>
      </c>
      <c r="T35" s="131">
        <v>97364</v>
      </c>
      <c r="U35" s="131">
        <v>60569</v>
      </c>
      <c r="V35" s="131">
        <v>8633</v>
      </c>
      <c r="W35" s="131">
        <v>-34090</v>
      </c>
      <c r="X35" s="131">
        <v>884</v>
      </c>
      <c r="Y35" s="131">
        <v>195438</v>
      </c>
      <c r="Z35" s="131">
        <v>-10584</v>
      </c>
      <c r="AA35" s="64">
        <f t="shared" si="6"/>
        <v>2023</v>
      </c>
    </row>
    <row r="36" spans="1:27" s="40" customFormat="1" ht="15" customHeight="1" x14ac:dyDescent="0.25">
      <c r="A36" s="64">
        <v>2024</v>
      </c>
      <c r="B36" s="128">
        <v>1365143</v>
      </c>
      <c r="C36" s="128">
        <v>1129637</v>
      </c>
      <c r="D36" s="129">
        <v>235506</v>
      </c>
      <c r="E36" s="127">
        <v>435907</v>
      </c>
      <c r="F36" s="127">
        <v>509930</v>
      </c>
      <c r="G36" s="129">
        <v>-74023</v>
      </c>
      <c r="H36" s="127">
        <v>430870</v>
      </c>
      <c r="I36" s="127">
        <v>281874</v>
      </c>
      <c r="J36" s="129">
        <v>148995</v>
      </c>
      <c r="K36" s="127">
        <v>125129</v>
      </c>
      <c r="L36" s="127">
        <v>188943</v>
      </c>
      <c r="M36" s="129">
        <v>-63813</v>
      </c>
      <c r="N36" s="131">
        <v>246665</v>
      </c>
      <c r="O36" s="131">
        <v>-20375</v>
      </c>
      <c r="P36" s="131">
        <v>30312</v>
      </c>
      <c r="Q36" s="131">
        <v>31411</v>
      </c>
      <c r="R36" s="131">
        <v>42040</v>
      </c>
      <c r="S36" s="131">
        <v>137070</v>
      </c>
      <c r="T36" s="131">
        <v>107393</v>
      </c>
      <c r="U36" s="131">
        <v>33681</v>
      </c>
      <c r="V36" s="131">
        <v>-7246</v>
      </c>
      <c r="W36" s="131">
        <v>3242</v>
      </c>
      <c r="X36" s="131">
        <v>-1440</v>
      </c>
      <c r="Y36" s="131">
        <v>239393</v>
      </c>
      <c r="Z36" s="131">
        <v>13103</v>
      </c>
      <c r="AA36" s="64">
        <f t="shared" si="6"/>
        <v>2024</v>
      </c>
    </row>
    <row r="37" spans="1:27" ht="15" customHeight="1" x14ac:dyDescent="0.2">
      <c r="A37" s="64"/>
      <c r="B37" s="63"/>
      <c r="C37" s="63"/>
      <c r="D37" s="63"/>
      <c r="E37" s="63"/>
      <c r="F37" s="63"/>
      <c r="G37" s="63"/>
      <c r="H37" s="63"/>
      <c r="I37" s="63"/>
      <c r="J37" s="63"/>
      <c r="K37" s="63"/>
      <c r="L37" s="14"/>
      <c r="M37" s="14"/>
      <c r="N37" s="14"/>
      <c r="O37" s="63"/>
      <c r="P37" s="63"/>
      <c r="Q37" s="63"/>
      <c r="R37" s="63"/>
      <c r="S37" s="63"/>
      <c r="T37" s="63"/>
      <c r="U37" s="63"/>
      <c r="V37" s="63"/>
      <c r="W37" s="63"/>
      <c r="X37" s="63"/>
      <c r="Y37" s="63"/>
      <c r="Z37" s="63"/>
      <c r="AA37" s="72"/>
    </row>
    <row r="38" spans="1:27" s="23" customFormat="1" ht="15" customHeight="1" x14ac:dyDescent="0.25">
      <c r="A38" s="64"/>
      <c r="B38" s="142" t="s">
        <v>738</v>
      </c>
      <c r="C38" s="142"/>
      <c r="D38" s="142"/>
      <c r="E38" s="142"/>
      <c r="F38" s="142"/>
      <c r="G38" s="142"/>
      <c r="H38" s="142"/>
      <c r="I38" s="142"/>
      <c r="J38" s="142"/>
      <c r="K38" s="142"/>
      <c r="L38" s="142"/>
      <c r="M38" s="142"/>
      <c r="N38" s="142"/>
      <c r="O38" s="142"/>
      <c r="P38" s="142"/>
      <c r="Q38" s="142"/>
      <c r="R38" s="142"/>
      <c r="S38" s="142"/>
      <c r="T38" s="142"/>
      <c r="U38" s="142"/>
      <c r="V38" s="142"/>
      <c r="W38" s="142"/>
      <c r="X38" s="142"/>
      <c r="Y38" s="142"/>
      <c r="Z38" s="142"/>
      <c r="AA38" s="75"/>
    </row>
    <row r="39" spans="1:27" ht="15" customHeight="1" x14ac:dyDescent="0.2">
      <c r="A39" s="64"/>
      <c r="B39" s="63"/>
      <c r="C39" s="63"/>
      <c r="D39" s="63"/>
      <c r="E39" s="63"/>
      <c r="F39" s="63"/>
      <c r="G39" s="63"/>
      <c r="H39" s="63"/>
      <c r="I39" s="63"/>
      <c r="J39" s="63"/>
      <c r="K39" s="63"/>
      <c r="L39" s="63"/>
      <c r="M39" s="63"/>
      <c r="N39" s="14"/>
      <c r="O39" s="63"/>
      <c r="P39" s="63"/>
      <c r="Q39" s="63"/>
      <c r="R39" s="63"/>
      <c r="S39" s="63"/>
      <c r="T39" s="63"/>
      <c r="U39" s="63"/>
      <c r="V39" s="63"/>
      <c r="W39" s="63"/>
      <c r="X39" s="63"/>
      <c r="Y39" s="63"/>
      <c r="Z39" s="63"/>
      <c r="AA39" s="72"/>
    </row>
    <row r="40" spans="1:27" ht="15" customHeight="1" x14ac:dyDescent="0.2"/>
    <row r="41" spans="1:27" ht="15" customHeight="1" x14ac:dyDescent="0.2"/>
    <row r="42" spans="1:27" ht="15" customHeight="1" x14ac:dyDescent="0.2"/>
    <row r="43" spans="1:27" ht="15" customHeight="1" x14ac:dyDescent="0.2"/>
    <row r="44" spans="1:27" ht="15" customHeight="1" x14ac:dyDescent="0.2"/>
    <row r="45" spans="1:27" ht="15" customHeight="1" x14ac:dyDescent="0.2"/>
    <row r="46" spans="1:27" ht="15" customHeight="1" x14ac:dyDescent="0.2"/>
    <row r="47" spans="1:27" ht="15" customHeight="1" x14ac:dyDescent="0.2"/>
    <row r="48" spans="1:27"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sheetData>
  <mergeCells count="36">
    <mergeCell ref="T10:T14"/>
    <mergeCell ref="U10:U14"/>
    <mergeCell ref="V10:V14"/>
    <mergeCell ref="W10:W14"/>
    <mergeCell ref="S9:W9"/>
    <mergeCell ref="K9:M9"/>
    <mergeCell ref="B9:D9"/>
    <mergeCell ref="B10:B14"/>
    <mergeCell ref="C10:C14"/>
    <mergeCell ref="H10:H14"/>
    <mergeCell ref="I10:I14"/>
    <mergeCell ref="D10:D14"/>
    <mergeCell ref="E10:E14"/>
    <mergeCell ref="F10:F14"/>
    <mergeCell ref="G10:G14"/>
    <mergeCell ref="K10:K14"/>
    <mergeCell ref="L10:L14"/>
    <mergeCell ref="M10:M14"/>
    <mergeCell ref="E9:G9"/>
    <mergeCell ref="H9:J9"/>
    <mergeCell ref="B17:Z17"/>
    <mergeCell ref="B38:Z38"/>
    <mergeCell ref="B24:Z24"/>
    <mergeCell ref="B31:Z31"/>
    <mergeCell ref="B8:N8"/>
    <mergeCell ref="O8:O14"/>
    <mergeCell ref="P8:Y8"/>
    <mergeCell ref="Z8:Z14"/>
    <mergeCell ref="N9:N14"/>
    <mergeCell ref="P9:P14"/>
    <mergeCell ref="Q9:Q14"/>
    <mergeCell ref="R9:R14"/>
    <mergeCell ref="X9:X14"/>
    <mergeCell ref="Y9:Y14"/>
    <mergeCell ref="S10:S14"/>
    <mergeCell ref="J10:J14"/>
  </mergeCells>
  <printOptions horizontalCentered="1"/>
  <pageMargins left="0.19685039370078741" right="0.19685039370078741" top="1.3779527559055118" bottom="0.59055118110236227" header="0.19685039370078741" footer="0.19685039370078741"/>
  <pageSetup paperSize="8" scale="72"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tabColor theme="4"/>
    <outlinePr summaryBelow="0" summaryRight="0"/>
    <pageSetUpPr fitToPage="1"/>
  </sheetPr>
  <dimension ref="A1:M40"/>
  <sheetViews>
    <sheetView showGridLines="0" zoomScale="90" zoomScaleNormal="90" zoomScaleSheetLayoutView="100" workbookViewId="0"/>
  </sheetViews>
  <sheetFormatPr baseColWidth="10" defaultRowHeight="13.5" customHeight="1" x14ac:dyDescent="0.2"/>
  <cols>
    <col min="1" max="1" width="7.7109375" style="22" customWidth="1"/>
    <col min="2" max="12" width="13.7109375" style="2" customWidth="1"/>
    <col min="13" max="13" width="7.7109375" style="21" customWidth="1"/>
    <col min="14" max="16384" width="11.42578125" style="2"/>
  </cols>
  <sheetData>
    <row r="1" spans="1:13" s="111" customFormat="1" ht="15" customHeight="1" x14ac:dyDescent="0.2">
      <c r="A1" s="108"/>
      <c r="B1" s="109"/>
      <c r="C1" s="109"/>
      <c r="D1" s="109"/>
      <c r="E1" s="109"/>
      <c r="F1" s="109"/>
      <c r="G1" s="109"/>
      <c r="H1" s="109"/>
      <c r="I1" s="109"/>
      <c r="J1" s="109"/>
      <c r="K1" s="109"/>
      <c r="L1" s="109"/>
      <c r="M1" s="110"/>
    </row>
    <row r="2" spans="1:13" s="111" customFormat="1" ht="15" customHeight="1" x14ac:dyDescent="0.2">
      <c r="A2" s="108"/>
      <c r="B2" s="118" t="str">
        <f>M1_T1A!B2</f>
        <v>Overview on the revisions of the balance of payments statistics for the 2025 Annual Report</v>
      </c>
      <c r="C2" s="109"/>
      <c r="D2" s="109"/>
      <c r="E2" s="109"/>
      <c r="F2" s="109"/>
      <c r="G2" s="109"/>
      <c r="H2" s="109"/>
      <c r="I2" s="109"/>
      <c r="J2" s="109"/>
      <c r="K2" s="109"/>
      <c r="L2" s="109"/>
      <c r="M2" s="110"/>
    </row>
    <row r="3" spans="1:13" s="117" customFormat="1" ht="15" customHeight="1" x14ac:dyDescent="0.2">
      <c r="A3" s="113"/>
      <c r="B3" s="115" t="str">
        <f>M1_T1A!B3</f>
        <v>Excerpts from the Statistical Series according to the balance of payments statistics</v>
      </c>
      <c r="C3" s="115"/>
      <c r="D3" s="115"/>
      <c r="E3" s="115"/>
      <c r="F3" s="115"/>
      <c r="G3" s="115"/>
      <c r="H3" s="115"/>
      <c r="I3" s="115"/>
      <c r="J3" s="115"/>
      <c r="K3" s="115"/>
      <c r="L3" s="115"/>
      <c r="M3" s="116"/>
    </row>
    <row r="4" spans="1:13" s="111" customFormat="1" ht="15" customHeight="1" x14ac:dyDescent="0.2">
      <c r="A4" s="108"/>
      <c r="B4" s="109"/>
      <c r="C4" s="109"/>
      <c r="D4" s="109"/>
      <c r="E4" s="109"/>
      <c r="F4" s="109"/>
      <c r="G4" s="109"/>
      <c r="H4" s="109"/>
      <c r="I4" s="109"/>
      <c r="J4" s="109"/>
      <c r="K4" s="109"/>
      <c r="L4" s="109"/>
      <c r="M4" s="110"/>
    </row>
    <row r="5" spans="1:13" s="121" customFormat="1" ht="15" customHeight="1" x14ac:dyDescent="0.2">
      <c r="A5" s="119"/>
      <c r="B5" s="100" t="s">
        <v>825</v>
      </c>
      <c r="C5" s="118"/>
      <c r="D5" s="118"/>
      <c r="E5" s="118"/>
      <c r="F5" s="118"/>
      <c r="G5" s="118"/>
      <c r="H5" s="118"/>
      <c r="I5" s="118"/>
      <c r="J5" s="118"/>
      <c r="K5" s="118"/>
      <c r="L5" s="118"/>
      <c r="M5" s="120"/>
    </row>
    <row r="6" spans="1:13" s="111" customFormat="1" ht="15" customHeight="1" x14ac:dyDescent="0.2">
      <c r="A6" s="108"/>
      <c r="B6" s="109"/>
      <c r="C6" s="109"/>
      <c r="D6" s="109"/>
      <c r="E6" s="109"/>
      <c r="F6" s="109"/>
      <c r="G6" s="109"/>
      <c r="H6" s="109"/>
      <c r="I6" s="109"/>
      <c r="J6" s="109"/>
      <c r="K6" s="109"/>
      <c r="L6" s="109"/>
      <c r="M6" s="110"/>
    </row>
    <row r="7" spans="1:13" ht="15" customHeight="1" x14ac:dyDescent="0.2">
      <c r="A7" s="67"/>
      <c r="B7" s="5" t="s">
        <v>712</v>
      </c>
      <c r="C7" s="5"/>
      <c r="D7" s="5"/>
      <c r="E7" s="5"/>
      <c r="F7" s="5"/>
      <c r="G7" s="5"/>
      <c r="H7" s="68"/>
      <c r="I7" s="68"/>
      <c r="J7" s="68"/>
      <c r="K7" s="68"/>
      <c r="L7" s="90" t="str">
        <f>M1_T1A!Z7</f>
        <v>Update: March 2025</v>
      </c>
      <c r="M7" s="74"/>
    </row>
    <row r="8" spans="1:13" ht="15" customHeight="1" x14ac:dyDescent="0.2">
      <c r="A8" s="70"/>
      <c r="B8" s="184" t="s">
        <v>826</v>
      </c>
      <c r="C8" s="185"/>
      <c r="D8" s="185"/>
      <c r="E8" s="185"/>
      <c r="F8" s="185"/>
      <c r="G8" s="185"/>
      <c r="H8" s="159" t="s">
        <v>827</v>
      </c>
      <c r="I8" s="160"/>
      <c r="J8" s="160"/>
      <c r="K8" s="161"/>
      <c r="L8" s="175" t="s">
        <v>828</v>
      </c>
      <c r="M8" s="74"/>
    </row>
    <row r="9" spans="1:13" ht="15" customHeight="1" x14ac:dyDescent="0.2">
      <c r="A9" s="70"/>
      <c r="B9" s="147" t="s">
        <v>731</v>
      </c>
      <c r="C9" s="147" t="s">
        <v>829</v>
      </c>
      <c r="D9" s="147" t="s">
        <v>830</v>
      </c>
      <c r="E9" s="147" t="s">
        <v>831</v>
      </c>
      <c r="F9" s="147" t="s">
        <v>832</v>
      </c>
      <c r="G9" s="147" t="s">
        <v>833</v>
      </c>
      <c r="H9" s="147" t="s">
        <v>731</v>
      </c>
      <c r="I9" s="147" t="s">
        <v>829</v>
      </c>
      <c r="J9" s="147" t="s">
        <v>830</v>
      </c>
      <c r="K9" s="147" t="s">
        <v>832</v>
      </c>
      <c r="L9" s="176"/>
      <c r="M9" s="74"/>
    </row>
    <row r="10" spans="1:13" ht="15" customHeight="1" x14ac:dyDescent="0.2">
      <c r="A10" s="70"/>
      <c r="B10" s="147"/>
      <c r="C10" s="147"/>
      <c r="D10" s="147"/>
      <c r="E10" s="147"/>
      <c r="F10" s="147"/>
      <c r="G10" s="147"/>
      <c r="H10" s="147"/>
      <c r="I10" s="147"/>
      <c r="J10" s="147"/>
      <c r="K10" s="147"/>
      <c r="L10" s="176"/>
      <c r="M10" s="74"/>
    </row>
    <row r="11" spans="1:13" ht="15" customHeight="1" x14ac:dyDescent="0.2">
      <c r="A11" s="70"/>
      <c r="B11" s="147"/>
      <c r="C11" s="147"/>
      <c r="D11" s="147"/>
      <c r="E11" s="147"/>
      <c r="F11" s="147"/>
      <c r="G11" s="147"/>
      <c r="H11" s="147"/>
      <c r="I11" s="147"/>
      <c r="J11" s="147"/>
      <c r="K11" s="147"/>
      <c r="L11" s="176"/>
      <c r="M11" s="74"/>
    </row>
    <row r="12" spans="1:13" s="36" customFormat="1" ht="15" customHeight="1" x14ac:dyDescent="0.2">
      <c r="A12" s="79"/>
      <c r="B12" s="147"/>
      <c r="C12" s="147"/>
      <c r="D12" s="147"/>
      <c r="E12" s="147"/>
      <c r="F12" s="147"/>
      <c r="G12" s="147"/>
      <c r="H12" s="147"/>
      <c r="I12" s="147"/>
      <c r="J12" s="147"/>
      <c r="K12" s="147"/>
      <c r="L12" s="165"/>
      <c r="M12" s="74"/>
    </row>
    <row r="13" spans="1:13" s="36" customFormat="1" ht="15" customHeight="1" x14ac:dyDescent="0.2">
      <c r="A13" s="79"/>
      <c r="B13" s="93" t="s">
        <v>10</v>
      </c>
      <c r="C13" s="93" t="s">
        <v>11</v>
      </c>
      <c r="D13" s="93" t="s">
        <v>12</v>
      </c>
      <c r="E13" s="93" t="s">
        <v>13</v>
      </c>
      <c r="F13" s="93" t="s">
        <v>14</v>
      </c>
      <c r="G13" s="93" t="s">
        <v>15</v>
      </c>
      <c r="H13" s="93" t="s">
        <v>16</v>
      </c>
      <c r="I13" s="93" t="s">
        <v>17</v>
      </c>
      <c r="J13" s="93" t="s">
        <v>18</v>
      </c>
      <c r="K13" s="93" t="s">
        <v>19</v>
      </c>
      <c r="L13" s="93" t="s">
        <v>20</v>
      </c>
      <c r="M13" s="74"/>
    </row>
    <row r="14" spans="1:13" ht="15" customHeight="1" x14ac:dyDescent="0.2">
      <c r="A14" s="70"/>
      <c r="B14" s="4"/>
      <c r="C14" s="4"/>
      <c r="D14" s="4"/>
      <c r="E14" s="4"/>
      <c r="F14" s="4"/>
      <c r="G14" s="4"/>
      <c r="H14" s="5"/>
      <c r="I14" s="5"/>
      <c r="J14" s="5"/>
      <c r="K14" s="5"/>
      <c r="L14" s="6"/>
      <c r="M14" s="74"/>
    </row>
    <row r="15" spans="1:13" s="38" customFormat="1" ht="15" customHeight="1" x14ac:dyDescent="0.25">
      <c r="A15" s="70"/>
      <c r="B15" s="166" t="s">
        <v>735</v>
      </c>
      <c r="C15" s="167"/>
      <c r="D15" s="167"/>
      <c r="E15" s="167"/>
      <c r="F15" s="167"/>
      <c r="G15" s="167"/>
      <c r="H15" s="167"/>
      <c r="I15" s="167"/>
      <c r="J15" s="167"/>
      <c r="K15" s="167"/>
      <c r="L15" s="168"/>
      <c r="M15" s="70"/>
    </row>
    <row r="16" spans="1:13" s="26" customFormat="1" ht="15" customHeight="1" x14ac:dyDescent="0.2">
      <c r="A16" s="66"/>
      <c r="B16" s="31" t="s">
        <v>396</v>
      </c>
      <c r="C16" s="31" t="s">
        <v>397</v>
      </c>
      <c r="D16" s="31" t="s">
        <v>398</v>
      </c>
      <c r="E16" s="31" t="s">
        <v>399</v>
      </c>
      <c r="F16" s="31" t="s">
        <v>400</v>
      </c>
      <c r="G16" s="31" t="s">
        <v>112</v>
      </c>
      <c r="H16" s="31" t="s">
        <v>401</v>
      </c>
      <c r="I16" s="31" t="s">
        <v>402</v>
      </c>
      <c r="J16" s="31" t="s">
        <v>403</v>
      </c>
      <c r="K16" s="31" t="s">
        <v>404</v>
      </c>
      <c r="L16" s="32" t="s">
        <v>113</v>
      </c>
      <c r="M16" s="73" t="s">
        <v>63</v>
      </c>
    </row>
    <row r="17" spans="1:13" s="48" customFormat="1" ht="15" customHeight="1" x14ac:dyDescent="0.25">
      <c r="A17" s="70">
        <v>2021</v>
      </c>
      <c r="B17" s="129">
        <v>800770</v>
      </c>
      <c r="C17" s="129">
        <v>167462</v>
      </c>
      <c r="D17" s="129">
        <v>179294</v>
      </c>
      <c r="E17" s="129">
        <v>47880</v>
      </c>
      <c r="F17" s="129">
        <v>374241</v>
      </c>
      <c r="G17" s="129">
        <v>31892</v>
      </c>
      <c r="H17" s="129">
        <v>593973</v>
      </c>
      <c r="I17" s="129">
        <v>85979</v>
      </c>
      <c r="J17" s="129">
        <v>-18451</v>
      </c>
      <c r="K17" s="129">
        <v>526446</v>
      </c>
      <c r="L17" s="129">
        <v>206797</v>
      </c>
      <c r="M17" s="70">
        <f t="shared" ref="M17:M20" si="0">A17</f>
        <v>2021</v>
      </c>
    </row>
    <row r="18" spans="1:13" s="48" customFormat="1" ht="15" customHeight="1" x14ac:dyDescent="0.25">
      <c r="A18" s="70">
        <v>2022</v>
      </c>
      <c r="B18" s="129">
        <v>324992</v>
      </c>
      <c r="C18" s="129">
        <v>170355</v>
      </c>
      <c r="D18" s="129">
        <v>11575</v>
      </c>
      <c r="E18" s="129">
        <v>41519</v>
      </c>
      <c r="F18" s="129">
        <v>97117</v>
      </c>
      <c r="G18" s="129">
        <v>4426</v>
      </c>
      <c r="H18" s="129">
        <v>125587</v>
      </c>
      <c r="I18" s="129">
        <v>58137</v>
      </c>
      <c r="J18" s="129">
        <v>-1568</v>
      </c>
      <c r="K18" s="129">
        <v>69018</v>
      </c>
      <c r="L18" s="129">
        <v>199405</v>
      </c>
      <c r="M18" s="70">
        <f t="shared" si="0"/>
        <v>2022</v>
      </c>
    </row>
    <row r="19" spans="1:13" s="48" customFormat="1" ht="15" customHeight="1" x14ac:dyDescent="0.25">
      <c r="A19" s="70">
        <v>2023</v>
      </c>
      <c r="B19" s="129">
        <v>280033</v>
      </c>
      <c r="C19" s="129">
        <v>85258</v>
      </c>
      <c r="D19" s="129">
        <v>143320</v>
      </c>
      <c r="E19" s="129">
        <v>39966</v>
      </c>
      <c r="F19" s="129">
        <v>10605</v>
      </c>
      <c r="G19" s="129">
        <v>884</v>
      </c>
      <c r="H19" s="129">
        <v>29880</v>
      </c>
      <c r="I19" s="129">
        <v>17938</v>
      </c>
      <c r="J19" s="129">
        <v>148156</v>
      </c>
      <c r="K19" s="129">
        <v>-136214</v>
      </c>
      <c r="L19" s="129">
        <v>250153</v>
      </c>
      <c r="M19" s="70">
        <f t="shared" si="0"/>
        <v>2023</v>
      </c>
    </row>
    <row r="20" spans="1:13" s="48" customFormat="1" ht="15" customHeight="1" x14ac:dyDescent="0.25">
      <c r="A20" s="70">
        <v>2024</v>
      </c>
      <c r="B20" s="129">
        <v>492912</v>
      </c>
      <c r="C20" s="129">
        <v>99093</v>
      </c>
      <c r="D20" s="129">
        <v>215161</v>
      </c>
      <c r="E20" s="129">
        <v>41046</v>
      </c>
      <c r="F20" s="129">
        <v>139051</v>
      </c>
      <c r="G20" s="129">
        <v>-1440</v>
      </c>
      <c r="H20" s="129">
        <v>222289</v>
      </c>
      <c r="I20" s="129">
        <v>34547</v>
      </c>
      <c r="J20" s="129">
        <v>193946</v>
      </c>
      <c r="K20" s="129">
        <v>-6204</v>
      </c>
      <c r="L20" s="129">
        <v>270623</v>
      </c>
      <c r="M20" s="70">
        <f t="shared" si="0"/>
        <v>2024</v>
      </c>
    </row>
    <row r="21" spans="1:13" s="50" customFormat="1" ht="15" customHeight="1" x14ac:dyDescent="0.2">
      <c r="A21" s="67"/>
      <c r="B21" s="42"/>
      <c r="C21" s="42"/>
      <c r="D21" s="42"/>
      <c r="E21" s="42"/>
      <c r="F21" s="42"/>
      <c r="G21" s="42"/>
      <c r="H21" s="42"/>
      <c r="I21" s="42"/>
      <c r="J21" s="42"/>
      <c r="K21" s="42"/>
      <c r="L21" s="49"/>
      <c r="M21" s="70"/>
    </row>
    <row r="22" spans="1:13" s="38" customFormat="1" ht="15" customHeight="1" x14ac:dyDescent="0.25">
      <c r="A22" s="70"/>
      <c r="B22" s="166" t="s">
        <v>736</v>
      </c>
      <c r="C22" s="167"/>
      <c r="D22" s="167"/>
      <c r="E22" s="167"/>
      <c r="F22" s="167"/>
      <c r="G22" s="167"/>
      <c r="H22" s="167"/>
      <c r="I22" s="167"/>
      <c r="J22" s="167"/>
      <c r="K22" s="167"/>
      <c r="L22" s="168"/>
      <c r="M22" s="70"/>
    </row>
    <row r="23" spans="1:13" ht="15" customHeight="1" x14ac:dyDescent="0.2">
      <c r="A23" s="67"/>
      <c r="B23" s="5"/>
      <c r="C23" s="5"/>
      <c r="D23" s="5"/>
      <c r="E23" s="5"/>
      <c r="F23" s="5"/>
      <c r="G23" s="5"/>
      <c r="H23" s="5"/>
      <c r="I23" s="5"/>
      <c r="J23" s="5"/>
      <c r="K23" s="5"/>
      <c r="L23" s="6"/>
      <c r="M23" s="70"/>
    </row>
    <row r="24" spans="1:13" s="48" customFormat="1" ht="15" customHeight="1" x14ac:dyDescent="0.25">
      <c r="A24" s="67">
        <f>A17</f>
        <v>2021</v>
      </c>
      <c r="B24" s="129">
        <f t="shared" ref="B24:L24" si="1">IF(B17="-",B31,IF(B31="-",-B17,IF(AND(B17="-",B31="-"),"-",IF(B31=B17,"-",IF(OR(B17=".",B31="."),".",B31-B17)))))</f>
        <v>15340</v>
      </c>
      <c r="C24" s="129">
        <f t="shared" si="1"/>
        <v>13342</v>
      </c>
      <c r="D24" s="129">
        <f t="shared" si="1"/>
        <v>-3</v>
      </c>
      <c r="E24" s="129">
        <f t="shared" si="1"/>
        <v>1397</v>
      </c>
      <c r="F24" s="129">
        <f t="shared" si="1"/>
        <v>605</v>
      </c>
      <c r="G24" s="129" t="str">
        <f t="shared" si="1"/>
        <v>-</v>
      </c>
      <c r="H24" s="129">
        <f t="shared" si="1"/>
        <v>17069</v>
      </c>
      <c r="I24" s="129">
        <f t="shared" si="1"/>
        <v>21547</v>
      </c>
      <c r="J24" s="129">
        <f t="shared" si="1"/>
        <v>-3063</v>
      </c>
      <c r="K24" s="129">
        <f t="shared" si="1"/>
        <v>-1415</v>
      </c>
      <c r="L24" s="129">
        <f t="shared" si="1"/>
        <v>-1729</v>
      </c>
      <c r="M24" s="70">
        <f t="shared" ref="M24" si="2">A24</f>
        <v>2021</v>
      </c>
    </row>
    <row r="25" spans="1:13" s="48" customFormat="1" ht="15" customHeight="1" x14ac:dyDescent="0.25">
      <c r="A25" s="67">
        <f>A18</f>
        <v>2022</v>
      </c>
      <c r="B25" s="129">
        <f t="shared" ref="B25:L25" si="3">IF(B18="-",B32,IF(B32="-",-B18,IF(AND(B18="-",B32="-"),"-",IF(B32=B18,"-",IF(OR(B18=".",B32="."),".",B32-B18)))))</f>
        <v>-23718</v>
      </c>
      <c r="C25" s="129">
        <f t="shared" si="3"/>
        <v>-27961</v>
      </c>
      <c r="D25" s="129">
        <f t="shared" si="3"/>
        <v>-7</v>
      </c>
      <c r="E25" s="129">
        <f t="shared" si="3"/>
        <v>3065</v>
      </c>
      <c r="F25" s="129">
        <f t="shared" si="3"/>
        <v>1184</v>
      </c>
      <c r="G25" s="129" t="str">
        <f t="shared" si="3"/>
        <v>-</v>
      </c>
      <c r="H25" s="129">
        <f t="shared" si="3"/>
        <v>24966</v>
      </c>
      <c r="I25" s="129">
        <f t="shared" si="3"/>
        <v>23314</v>
      </c>
      <c r="J25" s="129">
        <f t="shared" si="3"/>
        <v>-683</v>
      </c>
      <c r="K25" s="129">
        <f t="shared" si="3"/>
        <v>2336</v>
      </c>
      <c r="L25" s="129">
        <f t="shared" si="3"/>
        <v>-48684</v>
      </c>
      <c r="M25" s="70">
        <f t="shared" ref="M25:M27" si="4">A25</f>
        <v>2022</v>
      </c>
    </row>
    <row r="26" spans="1:13" s="48" customFormat="1" ht="15" customHeight="1" x14ac:dyDescent="0.25">
      <c r="A26" s="67">
        <f>A19</f>
        <v>2023</v>
      </c>
      <c r="B26" s="129">
        <f t="shared" ref="B26:L26" si="5">IF(B19="-",B33,IF(B33="-",-B19,IF(AND(B19="-",B33="-"),"-",IF(B33=B19,"-",IF(OR(B19=".",B33="."),".",B33-B19)))))</f>
        <v>9476</v>
      </c>
      <c r="C26" s="129">
        <f t="shared" si="5"/>
        <v>10543</v>
      </c>
      <c r="D26" s="129">
        <f t="shared" si="5"/>
        <v>11370</v>
      </c>
      <c r="E26" s="129">
        <f t="shared" si="5"/>
        <v>-4215</v>
      </c>
      <c r="F26" s="129">
        <f t="shared" si="5"/>
        <v>-8222</v>
      </c>
      <c r="G26" s="129" t="str">
        <f t="shared" si="5"/>
        <v>-</v>
      </c>
      <c r="H26" s="129">
        <f t="shared" si="5"/>
        <v>64192</v>
      </c>
      <c r="I26" s="129">
        <f t="shared" si="5"/>
        <v>53707</v>
      </c>
      <c r="J26" s="129">
        <f t="shared" si="5"/>
        <v>4363</v>
      </c>
      <c r="K26" s="129">
        <f t="shared" si="5"/>
        <v>6122</v>
      </c>
      <c r="L26" s="129">
        <f t="shared" si="5"/>
        <v>-54715</v>
      </c>
      <c r="M26" s="70">
        <f t="shared" si="4"/>
        <v>2023</v>
      </c>
    </row>
    <row r="27" spans="1:13" s="48" customFormat="1" ht="15" customHeight="1" x14ac:dyDescent="0.25">
      <c r="A27" s="67">
        <f>A20</f>
        <v>2024</v>
      </c>
      <c r="B27" s="129">
        <f t="shared" ref="B27:L27" si="6">IF(B20="-",B34,IF(B34="-",-B20,IF(AND(B20="-",B34="-"),"-",IF(B34=B20,"-",IF(OR(B20=".",B34="."),".",B34-B20)))))</f>
        <v>-11526</v>
      </c>
      <c r="C27" s="129">
        <f t="shared" si="6"/>
        <v>-25343</v>
      </c>
      <c r="D27" s="129">
        <f t="shared" si="6"/>
        <v>4649</v>
      </c>
      <c r="E27" s="129">
        <f t="shared" si="6"/>
        <v>994</v>
      </c>
      <c r="F27" s="129">
        <f t="shared" si="6"/>
        <v>8175</v>
      </c>
      <c r="G27" s="129" t="str">
        <f t="shared" si="6"/>
        <v>-</v>
      </c>
      <c r="H27" s="129">
        <f t="shared" si="6"/>
        <v>19704</v>
      </c>
      <c r="I27" s="129">
        <f t="shared" si="6"/>
        <v>8891</v>
      </c>
      <c r="J27" s="129">
        <f t="shared" si="6"/>
        <v>-5547</v>
      </c>
      <c r="K27" s="129">
        <f t="shared" si="6"/>
        <v>16360</v>
      </c>
      <c r="L27" s="129">
        <f t="shared" si="6"/>
        <v>-31230</v>
      </c>
      <c r="M27" s="70">
        <f t="shared" si="4"/>
        <v>2024</v>
      </c>
    </row>
    <row r="28" spans="1:13" s="50" customFormat="1" ht="15" customHeight="1" x14ac:dyDescent="0.2">
      <c r="A28" s="67"/>
      <c r="B28" s="42"/>
      <c r="C28" s="42"/>
      <c r="D28" s="42"/>
      <c r="E28" s="42"/>
      <c r="F28" s="42"/>
      <c r="G28" s="42"/>
      <c r="H28" s="42"/>
      <c r="I28" s="42"/>
      <c r="J28" s="42"/>
      <c r="K28" s="42"/>
      <c r="L28" s="49"/>
      <c r="M28" s="70"/>
    </row>
    <row r="29" spans="1:13" s="38" customFormat="1" ht="15" customHeight="1" x14ac:dyDescent="0.25">
      <c r="A29" s="70"/>
      <c r="B29" s="166" t="s">
        <v>737</v>
      </c>
      <c r="C29" s="167"/>
      <c r="D29" s="167"/>
      <c r="E29" s="167"/>
      <c r="F29" s="167"/>
      <c r="G29" s="167"/>
      <c r="H29" s="167"/>
      <c r="I29" s="167"/>
      <c r="J29" s="167"/>
      <c r="K29" s="167"/>
      <c r="L29" s="168"/>
      <c r="M29" s="70"/>
    </row>
    <row r="30" spans="1:13" s="26" customFormat="1" ht="15" customHeight="1" x14ac:dyDescent="0.2">
      <c r="A30" s="66"/>
      <c r="B30" s="31" t="s">
        <v>387</v>
      </c>
      <c r="C30" s="31" t="s">
        <v>388</v>
      </c>
      <c r="D30" s="31" t="s">
        <v>389</v>
      </c>
      <c r="E30" s="31" t="s">
        <v>390</v>
      </c>
      <c r="F30" s="31" t="s">
        <v>391</v>
      </c>
      <c r="G30" s="31" t="s">
        <v>87</v>
      </c>
      <c r="H30" s="31" t="s">
        <v>392</v>
      </c>
      <c r="I30" s="31" t="s">
        <v>393</v>
      </c>
      <c r="J30" s="31" t="s">
        <v>394</v>
      </c>
      <c r="K30" s="31" t="s">
        <v>395</v>
      </c>
      <c r="L30" s="32" t="s">
        <v>88</v>
      </c>
      <c r="M30" s="69" t="s">
        <v>63</v>
      </c>
    </row>
    <row r="31" spans="1:13" s="48" customFormat="1" ht="15" customHeight="1" x14ac:dyDescent="0.25">
      <c r="A31" s="67">
        <v>2021</v>
      </c>
      <c r="B31" s="129">
        <v>816110</v>
      </c>
      <c r="C31" s="129">
        <v>180804</v>
      </c>
      <c r="D31" s="129">
        <v>179291</v>
      </c>
      <c r="E31" s="129">
        <v>49277</v>
      </c>
      <c r="F31" s="129">
        <v>374846</v>
      </c>
      <c r="G31" s="129">
        <v>31892</v>
      </c>
      <c r="H31" s="129">
        <v>611042</v>
      </c>
      <c r="I31" s="129">
        <v>107526</v>
      </c>
      <c r="J31" s="129">
        <v>-21514</v>
      </c>
      <c r="K31" s="129">
        <v>525031</v>
      </c>
      <c r="L31" s="129">
        <v>205068</v>
      </c>
      <c r="M31" s="70">
        <f t="shared" ref="M31:M34" si="7">A31</f>
        <v>2021</v>
      </c>
    </row>
    <row r="32" spans="1:13" s="48" customFormat="1" ht="15" customHeight="1" x14ac:dyDescent="0.25">
      <c r="A32" s="67">
        <v>2022</v>
      </c>
      <c r="B32" s="129">
        <v>301274</v>
      </c>
      <c r="C32" s="129">
        <v>142394</v>
      </c>
      <c r="D32" s="129">
        <v>11568</v>
      </c>
      <c r="E32" s="129">
        <v>44584</v>
      </c>
      <c r="F32" s="129">
        <v>98301</v>
      </c>
      <c r="G32" s="129">
        <v>4426</v>
      </c>
      <c r="H32" s="129">
        <v>150553</v>
      </c>
      <c r="I32" s="129">
        <v>81451</v>
      </c>
      <c r="J32" s="129">
        <v>-2251</v>
      </c>
      <c r="K32" s="129">
        <v>71354</v>
      </c>
      <c r="L32" s="129">
        <v>150721</v>
      </c>
      <c r="M32" s="70">
        <f t="shared" si="7"/>
        <v>2022</v>
      </c>
    </row>
    <row r="33" spans="1:13" s="48" customFormat="1" ht="15" customHeight="1" x14ac:dyDescent="0.25">
      <c r="A33" s="67">
        <v>2023</v>
      </c>
      <c r="B33" s="129">
        <v>289509</v>
      </c>
      <c r="C33" s="129">
        <v>95801</v>
      </c>
      <c r="D33" s="129">
        <v>154690</v>
      </c>
      <c r="E33" s="129">
        <v>35751</v>
      </c>
      <c r="F33" s="129">
        <v>2383</v>
      </c>
      <c r="G33" s="129">
        <v>884</v>
      </c>
      <c r="H33" s="129">
        <v>94072</v>
      </c>
      <c r="I33" s="129">
        <v>71645</v>
      </c>
      <c r="J33" s="129">
        <v>152519</v>
      </c>
      <c r="K33" s="129">
        <v>-130092</v>
      </c>
      <c r="L33" s="129">
        <v>195438</v>
      </c>
      <c r="M33" s="70">
        <f t="shared" si="7"/>
        <v>2023</v>
      </c>
    </row>
    <row r="34" spans="1:13" s="48" customFormat="1" ht="15" customHeight="1" x14ac:dyDescent="0.25">
      <c r="A34" s="67">
        <v>2024</v>
      </c>
      <c r="B34" s="129">
        <v>481386</v>
      </c>
      <c r="C34" s="129">
        <v>73750</v>
      </c>
      <c r="D34" s="129">
        <v>219810</v>
      </c>
      <c r="E34" s="129">
        <v>42040</v>
      </c>
      <c r="F34" s="129">
        <v>147226</v>
      </c>
      <c r="G34" s="129">
        <v>-1440</v>
      </c>
      <c r="H34" s="129">
        <v>241993</v>
      </c>
      <c r="I34" s="129">
        <v>43438</v>
      </c>
      <c r="J34" s="129">
        <v>188399</v>
      </c>
      <c r="K34" s="129">
        <v>10156</v>
      </c>
      <c r="L34" s="129">
        <v>239393</v>
      </c>
      <c r="M34" s="70">
        <f t="shared" si="7"/>
        <v>2024</v>
      </c>
    </row>
    <row r="35" spans="1:13" ht="15" customHeight="1" x14ac:dyDescent="0.2">
      <c r="A35" s="67"/>
      <c r="B35" s="68"/>
      <c r="C35" s="68"/>
      <c r="D35" s="68"/>
      <c r="E35" s="68"/>
      <c r="F35" s="68"/>
      <c r="G35" s="68"/>
      <c r="H35" s="68"/>
      <c r="I35" s="68"/>
      <c r="J35" s="68"/>
      <c r="K35" s="68"/>
      <c r="L35" s="68"/>
      <c r="M35" s="74"/>
    </row>
    <row r="36" spans="1:13" s="24" customFormat="1" ht="30" customHeight="1" x14ac:dyDescent="0.25">
      <c r="A36" s="70"/>
      <c r="B36" s="142" t="s">
        <v>834</v>
      </c>
      <c r="C36" s="142"/>
      <c r="D36" s="142"/>
      <c r="E36" s="142"/>
      <c r="F36" s="142"/>
      <c r="G36" s="142"/>
      <c r="H36" s="142"/>
      <c r="I36" s="142"/>
      <c r="J36" s="142"/>
      <c r="K36" s="142"/>
      <c r="L36" s="142"/>
      <c r="M36" s="80"/>
    </row>
    <row r="37" spans="1:13" ht="15" customHeight="1" x14ac:dyDescent="0.2">
      <c r="A37" s="70"/>
      <c r="B37" s="68"/>
      <c r="C37" s="68"/>
      <c r="D37" s="68"/>
      <c r="E37" s="68"/>
      <c r="F37" s="68"/>
      <c r="G37" s="68"/>
      <c r="H37" s="68"/>
      <c r="I37" s="68"/>
      <c r="J37" s="68"/>
      <c r="K37" s="68"/>
      <c r="L37" s="68"/>
      <c r="M37" s="74"/>
    </row>
    <row r="38" spans="1:13" ht="15" customHeight="1" x14ac:dyDescent="0.2"/>
    <row r="39" spans="1:13" ht="15" customHeight="1" x14ac:dyDescent="0.2"/>
    <row r="40" spans="1:13" ht="15" customHeight="1" x14ac:dyDescent="0.2"/>
  </sheetData>
  <mergeCells count="17">
    <mergeCell ref="B15:L15"/>
    <mergeCell ref="B8:G8"/>
    <mergeCell ref="K9:K12"/>
    <mergeCell ref="B36:L36"/>
    <mergeCell ref="B22:L22"/>
    <mergeCell ref="B29:L29"/>
    <mergeCell ref="L8:L12"/>
    <mergeCell ref="B9:B12"/>
    <mergeCell ref="C9:C12"/>
    <mergeCell ref="D9:D12"/>
    <mergeCell ref="E9:E12"/>
    <mergeCell ref="F9:F12"/>
    <mergeCell ref="G9:G12"/>
    <mergeCell ref="H9:H12"/>
    <mergeCell ref="I9:I12"/>
    <mergeCell ref="J9:J12"/>
    <mergeCell ref="H8:K8"/>
  </mergeCells>
  <conditionalFormatting sqref="M36:XFD36 N31:XFD34 N21:XFD21 B44:G1048576 B4 M8:XFD8 A23:K23 A28:K28 A21:K21 H35:XFD35 H37:XFD1048576 A4:A8 A24:A27 C4:XFD7 A31:A1048576 N23:XFD28">
    <cfRule type="expression" dxfId="94" priority="87">
      <formula>SEARCH("___",#REF!)</formula>
    </cfRule>
  </conditionalFormatting>
  <conditionalFormatting sqref="B42:C43">
    <cfRule type="expression" dxfId="93" priority="90">
      <formula>SEARCH("___",J16)</formula>
    </cfRule>
  </conditionalFormatting>
  <conditionalFormatting sqref="L18:L20 N18:XFD18 A18:K18 M30:M34 M22:M27">
    <cfRule type="expression" dxfId="92" priority="91">
      <formula>SEARCH("___",A9)</formula>
    </cfRule>
  </conditionalFormatting>
  <conditionalFormatting sqref="A2:A3 B3 C2:XFD3">
    <cfRule type="expression" dxfId="91" priority="131">
      <formula>SEARCH("___",A1)</formula>
    </cfRule>
  </conditionalFormatting>
  <conditionalFormatting sqref="N29:XFD29 A29">
    <cfRule type="expression" dxfId="90" priority="67">
      <formula>SEARCH("___",#REF!)</formula>
    </cfRule>
  </conditionalFormatting>
  <conditionalFormatting sqref="L23 L28 L21">
    <cfRule type="expression" dxfId="89" priority="63">
      <formula>SEARCH("___",#REF!)</formula>
    </cfRule>
  </conditionalFormatting>
  <conditionalFormatting sqref="A15 M14:XFD15 A14:L14">
    <cfRule type="expression" dxfId="88" priority="64">
      <formula>SEARCH("___",#REF!)</formula>
    </cfRule>
  </conditionalFormatting>
  <conditionalFormatting sqref="N19:XFD20 A19:K20">
    <cfRule type="expression" dxfId="87" priority="45">
      <formula>SEARCH("___",A9)</formula>
    </cfRule>
  </conditionalFormatting>
  <conditionalFormatting sqref="M16:XFD16 A16:K16">
    <cfRule type="expression" dxfId="86" priority="42">
      <formula>SEARCH("___",#REF!)</formula>
    </cfRule>
  </conditionalFormatting>
  <conditionalFormatting sqref="L16">
    <cfRule type="expression" dxfId="85" priority="41">
      <formula>SEARCH("___",#REF!)</formula>
    </cfRule>
  </conditionalFormatting>
  <conditionalFormatting sqref="N30:XFD30 A30:K30">
    <cfRule type="expression" dxfId="84" priority="40">
      <formula>SEARCH("___",#REF!)</formula>
    </cfRule>
  </conditionalFormatting>
  <conditionalFormatting sqref="L30">
    <cfRule type="expression" dxfId="83" priority="39">
      <formula>SEARCH("___",#REF!)</formula>
    </cfRule>
  </conditionalFormatting>
  <conditionalFormatting sqref="B40:C41">
    <cfRule type="expression" dxfId="82" priority="216">
      <formula>SEARCH("___",J13)</formula>
    </cfRule>
  </conditionalFormatting>
  <conditionalFormatting sqref="B38:G38">
    <cfRule type="expression" dxfId="81" priority="217">
      <formula>SEARCH("___",#REF!)</formula>
    </cfRule>
  </conditionalFormatting>
  <conditionalFormatting sqref="N22:XFD22">
    <cfRule type="expression" dxfId="80" priority="253">
      <formula>SEARCH("___",N14)</formula>
    </cfRule>
  </conditionalFormatting>
  <conditionalFormatting sqref="B13:L13">
    <cfRule type="expression" dxfId="79" priority="34">
      <formula>SEARCH("___",#REF!)</formula>
    </cfRule>
  </conditionalFormatting>
  <conditionalFormatting sqref="A22">
    <cfRule type="expression" dxfId="78" priority="286">
      <formula>SEARCH("___",A14)</formula>
    </cfRule>
  </conditionalFormatting>
  <conditionalFormatting sqref="M28">
    <cfRule type="expression" dxfId="77" priority="1838">
      <formula>SEARCH("___",#REF!)</formula>
    </cfRule>
  </conditionalFormatting>
  <conditionalFormatting sqref="B37:G37">
    <cfRule type="expression" dxfId="76" priority="1855">
      <formula>SEARCH("___",#REF!)</formula>
    </cfRule>
  </conditionalFormatting>
  <conditionalFormatting sqref="A10 M10:XFD10">
    <cfRule type="expression" dxfId="75" priority="1976">
      <formula>SEARCH("___",A6)</formula>
    </cfRule>
  </conditionalFormatting>
  <conditionalFormatting sqref="M29">
    <cfRule type="expression" dxfId="74" priority="1985">
      <formula>SEARCH("___",#REF!)</formula>
    </cfRule>
  </conditionalFormatting>
  <conditionalFormatting sqref="A17:XFD17 M18:M20 B17:L20">
    <cfRule type="expression" dxfId="73" priority="1992">
      <formula>SEARCH("___",#REF!)</formula>
    </cfRule>
  </conditionalFormatting>
  <conditionalFormatting sqref="B2">
    <cfRule type="expression" dxfId="72" priority="1996">
      <formula>SEARCH("___",#REF!)</formula>
    </cfRule>
  </conditionalFormatting>
  <conditionalFormatting sqref="A9 M9:XFD9">
    <cfRule type="expression" dxfId="71" priority="2073">
      <formula>SEARCH("___",#REF!)</formula>
    </cfRule>
  </conditionalFormatting>
  <conditionalFormatting sqref="A11 M11:XFD11">
    <cfRule type="expression" dxfId="70" priority="2074">
      <formula>SEARCH("___",A8)</formula>
    </cfRule>
  </conditionalFormatting>
  <conditionalFormatting sqref="M13:XFD13 A13">
    <cfRule type="expression" dxfId="69" priority="2077">
      <formula>SEARCH("___",#REF!)</formula>
    </cfRule>
  </conditionalFormatting>
  <conditionalFormatting sqref="D42:G43">
    <cfRule type="expression" dxfId="68" priority="2091">
      <formula>SEARCH("___",#REF!)</formula>
    </cfRule>
  </conditionalFormatting>
  <conditionalFormatting sqref="D39:G41">
    <cfRule type="expression" dxfId="67" priority="2116">
      <formula>SEARCH("___",#REF!)</formula>
    </cfRule>
  </conditionalFormatting>
  <conditionalFormatting sqref="A1:XFD1">
    <cfRule type="expression" dxfId="66" priority="2163">
      <formula>SEARCH("___",A1048551)</formula>
    </cfRule>
  </conditionalFormatting>
  <conditionalFormatting sqref="L32:L34 B32:K32">
    <cfRule type="expression" dxfId="65" priority="27">
      <formula>SEARCH("___",B25)</formula>
    </cfRule>
  </conditionalFormatting>
  <conditionalFormatting sqref="M21">
    <cfRule type="expression" dxfId="64" priority="26">
      <formula>SEARCH("___",M11)</formula>
    </cfRule>
  </conditionalFormatting>
  <conditionalFormatting sqref="B33:K34">
    <cfRule type="expression" dxfId="63" priority="28">
      <formula>SEARCH("___",B25)</formula>
    </cfRule>
  </conditionalFormatting>
  <conditionalFormatting sqref="B31:L34">
    <cfRule type="expression" dxfId="62" priority="30">
      <formula>SEARCH("___",#REF!)</formula>
    </cfRule>
  </conditionalFormatting>
  <conditionalFormatting sqref="B24:L27">
    <cfRule type="expression" dxfId="61" priority="24">
      <formula>SEARCH("___",#REF!)</formula>
    </cfRule>
  </conditionalFormatting>
  <conditionalFormatting sqref="B6:B7">
    <cfRule type="expression" dxfId="60" priority="23">
      <formula>SEARCH("___",#REF!)</formula>
    </cfRule>
  </conditionalFormatting>
  <conditionalFormatting sqref="B5">
    <cfRule type="expression" dxfId="59" priority="22">
      <formula>SEARCH("___",#REF!)</formula>
    </cfRule>
  </conditionalFormatting>
  <conditionalFormatting sqref="B39:C39">
    <cfRule type="expression" dxfId="58" priority="2167">
      <formula>SEARCH("___",J11)</formula>
    </cfRule>
  </conditionalFormatting>
  <conditionalFormatting sqref="M12:XFD12 A12">
    <cfRule type="expression" dxfId="57" priority="21">
      <formula>SEARCH("___",#REF!)</formula>
    </cfRule>
  </conditionalFormatting>
  <conditionalFormatting sqref="B8 L8">
    <cfRule type="expression" dxfId="56" priority="13">
      <formula>SEARCH("___",#REF!)</formula>
    </cfRule>
  </conditionalFormatting>
  <conditionalFormatting sqref="B11:G11">
    <cfRule type="expression" dxfId="55" priority="14">
      <formula>SEARCH("___",B6)</formula>
    </cfRule>
  </conditionalFormatting>
  <conditionalFormatting sqref="B9:B10">
    <cfRule type="expression" dxfId="54" priority="15">
      <formula>SEARCH("___",#REF!)</formula>
    </cfRule>
  </conditionalFormatting>
  <conditionalFormatting sqref="H8">
    <cfRule type="expression" dxfId="53" priority="16">
      <formula>SEARCH("___",#REF!)</formula>
    </cfRule>
  </conditionalFormatting>
  <conditionalFormatting sqref="H9:H11">
    <cfRule type="expression" dxfId="52" priority="17">
      <formula>SEARCH("___",#REF!)</formula>
    </cfRule>
  </conditionalFormatting>
  <conditionalFormatting sqref="C9:G10">
    <cfRule type="expression" dxfId="51" priority="18">
      <formula>SEARCH("___",#REF!)</formula>
    </cfRule>
  </conditionalFormatting>
  <conditionalFormatting sqref="B12:H12">
    <cfRule type="expression" dxfId="50" priority="19">
      <formula>SEARCH("___",B8)</formula>
    </cfRule>
  </conditionalFormatting>
  <conditionalFormatting sqref="I11">
    <cfRule type="expression" dxfId="49" priority="10">
      <formula>SEARCH("___",I6)</formula>
    </cfRule>
  </conditionalFormatting>
  <conditionalFormatting sqref="I9:I10">
    <cfRule type="expression" dxfId="48" priority="11">
      <formula>SEARCH("___",#REF!)</formula>
    </cfRule>
  </conditionalFormatting>
  <conditionalFormatting sqref="I12">
    <cfRule type="expression" dxfId="47" priority="12">
      <formula>SEARCH("___",I8)</formula>
    </cfRule>
  </conditionalFormatting>
  <conditionalFormatting sqref="J11">
    <cfRule type="expression" dxfId="46" priority="7">
      <formula>SEARCH("___",J6)</formula>
    </cfRule>
  </conditionalFormatting>
  <conditionalFormatting sqref="J9:J10">
    <cfRule type="expression" dxfId="45" priority="8">
      <formula>SEARCH("___",#REF!)</formula>
    </cfRule>
  </conditionalFormatting>
  <conditionalFormatting sqref="J12">
    <cfRule type="expression" dxfId="44" priority="9">
      <formula>SEARCH("___",J8)</formula>
    </cfRule>
  </conditionalFormatting>
  <conditionalFormatting sqref="K11">
    <cfRule type="expression" dxfId="43" priority="4">
      <formula>SEARCH("___",K6)</formula>
    </cfRule>
  </conditionalFormatting>
  <conditionalFormatting sqref="K9:K10">
    <cfRule type="expression" dxfId="42" priority="5">
      <formula>SEARCH("___",#REF!)</formula>
    </cfRule>
  </conditionalFormatting>
  <conditionalFormatting sqref="K12">
    <cfRule type="expression" dxfId="41" priority="6">
      <formula>SEARCH("___",K8)</formula>
    </cfRule>
  </conditionalFormatting>
  <conditionalFormatting sqref="B15">
    <cfRule type="expression" dxfId="40" priority="3">
      <formula>SEARCH("___",#REF!)</formula>
    </cfRule>
  </conditionalFormatting>
  <conditionalFormatting sqref="B22">
    <cfRule type="expression" dxfId="39" priority="2">
      <formula>SEARCH("___",B14)</formula>
    </cfRule>
  </conditionalFormatting>
  <conditionalFormatting sqref="B29">
    <cfRule type="expression" dxfId="38"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78"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tabColor theme="4"/>
    <outlinePr summaryBelow="0" summaryRight="0"/>
    <pageSetUpPr fitToPage="1"/>
  </sheetPr>
  <dimension ref="A1:AD40"/>
  <sheetViews>
    <sheetView showGridLines="0" zoomScale="90" zoomScaleNormal="90" zoomScaleSheetLayoutView="100" workbookViewId="0"/>
  </sheetViews>
  <sheetFormatPr baseColWidth="10" defaultRowHeight="13.5" customHeight="1" x14ac:dyDescent="0.2"/>
  <cols>
    <col min="1" max="1" width="7.7109375" style="22" customWidth="1"/>
    <col min="2" max="29" width="10.7109375" style="2" customWidth="1"/>
    <col min="30" max="30" width="7.7109375" style="21" customWidth="1"/>
    <col min="31" max="16384" width="11.42578125" style="2"/>
  </cols>
  <sheetData>
    <row r="1" spans="1:30" s="111" customFormat="1" ht="15" customHeight="1" x14ac:dyDescent="0.2">
      <c r="A1" s="108"/>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10"/>
    </row>
    <row r="2" spans="1:30" s="111" customFormat="1" ht="15" customHeight="1" x14ac:dyDescent="0.2">
      <c r="A2" s="108"/>
      <c r="B2" s="112" t="str">
        <f>M1_T1A!B2</f>
        <v>Overview on the revisions of the balance of payments statistics for the 2025 Annual Report</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10"/>
    </row>
    <row r="3" spans="1:30" s="117" customFormat="1" ht="15" customHeight="1" x14ac:dyDescent="0.2">
      <c r="A3" s="113"/>
      <c r="B3" s="114" t="str">
        <f>M1_T1A!B3</f>
        <v>Excerpts from the Statistical Series according to the balance of payments statistics</v>
      </c>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6"/>
    </row>
    <row r="4" spans="1:30" s="111" customFormat="1" ht="15" customHeight="1" x14ac:dyDescent="0.2">
      <c r="A4" s="108"/>
      <c r="B4" s="109"/>
      <c r="C4" s="109"/>
      <c r="D4" s="109"/>
      <c r="E4" s="109"/>
      <c r="F4" s="109"/>
      <c r="G4" s="109"/>
      <c r="H4" s="109"/>
      <c r="I4" s="109"/>
      <c r="J4" s="109"/>
      <c r="K4" s="109"/>
      <c r="L4" s="109"/>
      <c r="M4" s="109"/>
      <c r="N4" s="109"/>
      <c r="O4" s="109"/>
      <c r="P4" s="109"/>
      <c r="Q4" s="109"/>
      <c r="R4" s="109"/>
      <c r="S4" s="109"/>
      <c r="T4" s="109"/>
      <c r="U4" s="109"/>
      <c r="V4" s="109"/>
      <c r="W4" s="109"/>
      <c r="X4" s="109"/>
      <c r="Y4" s="109"/>
      <c r="Z4" s="109"/>
      <c r="AA4" s="109"/>
      <c r="AB4" s="109"/>
      <c r="AC4" s="109"/>
      <c r="AD4" s="110"/>
    </row>
    <row r="5" spans="1:30" s="121" customFormat="1" ht="15" customHeight="1" x14ac:dyDescent="0.2">
      <c r="A5" s="119"/>
      <c r="B5" s="100" t="s">
        <v>835</v>
      </c>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20"/>
    </row>
    <row r="6" spans="1:30" s="111" customFormat="1" ht="15" customHeight="1" x14ac:dyDescent="0.2">
      <c r="A6" s="10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10"/>
    </row>
    <row r="7" spans="1:30" ht="15" customHeight="1" x14ac:dyDescent="0.2">
      <c r="A7" s="67"/>
      <c r="B7" s="5" t="s">
        <v>712</v>
      </c>
      <c r="C7" s="5"/>
      <c r="D7" s="5"/>
      <c r="E7" s="5"/>
      <c r="F7" s="5"/>
      <c r="G7" s="5"/>
      <c r="H7" s="5"/>
      <c r="I7" s="5"/>
      <c r="J7" s="5"/>
      <c r="K7" s="5"/>
      <c r="L7" s="5"/>
      <c r="M7" s="5"/>
      <c r="N7" s="5"/>
      <c r="O7" s="68"/>
      <c r="P7" s="68"/>
      <c r="Q7" s="68"/>
      <c r="R7" s="68"/>
      <c r="S7" s="68"/>
      <c r="T7" s="68"/>
      <c r="U7" s="68"/>
      <c r="V7" s="68"/>
      <c r="W7" s="68"/>
      <c r="X7" s="68"/>
      <c r="Y7" s="68"/>
      <c r="Z7" s="68"/>
      <c r="AA7" s="68"/>
      <c r="AB7" s="68"/>
      <c r="AC7" s="90" t="str">
        <f>M1_T1A!Z7</f>
        <v>Update: March 2025</v>
      </c>
      <c r="AD7" s="74"/>
    </row>
    <row r="8" spans="1:30" ht="15" customHeight="1" x14ac:dyDescent="0.2">
      <c r="A8" s="70"/>
      <c r="B8" s="147" t="s">
        <v>836</v>
      </c>
      <c r="C8" s="147"/>
      <c r="D8" s="147"/>
      <c r="E8" s="147"/>
      <c r="F8" s="147"/>
      <c r="G8" s="147"/>
      <c r="H8" s="147"/>
      <c r="I8" s="147"/>
      <c r="J8" s="147"/>
      <c r="K8" s="147"/>
      <c r="L8" s="147"/>
      <c r="M8" s="147"/>
      <c r="N8" s="147"/>
      <c r="O8" s="147"/>
      <c r="P8" s="147" t="s">
        <v>837</v>
      </c>
      <c r="Q8" s="147"/>
      <c r="R8" s="147"/>
      <c r="S8" s="147"/>
      <c r="T8" s="147"/>
      <c r="U8" s="147"/>
      <c r="V8" s="147"/>
      <c r="W8" s="147"/>
      <c r="X8" s="147"/>
      <c r="Y8" s="147"/>
      <c r="Z8" s="147"/>
      <c r="AA8" s="147"/>
      <c r="AB8" s="147"/>
      <c r="AC8" s="147"/>
      <c r="AD8" s="74"/>
    </row>
    <row r="9" spans="1:30" ht="15" customHeight="1" x14ac:dyDescent="0.2">
      <c r="A9" s="70"/>
      <c r="B9" s="147" t="s">
        <v>731</v>
      </c>
      <c r="C9" s="147" t="s">
        <v>806</v>
      </c>
      <c r="D9" s="147"/>
      <c r="E9" s="147"/>
      <c r="F9" s="147"/>
      <c r="G9" s="147"/>
      <c r="H9" s="147"/>
      <c r="I9" s="147" t="s">
        <v>838</v>
      </c>
      <c r="J9" s="147"/>
      <c r="K9" s="147"/>
      <c r="L9" s="147"/>
      <c r="M9" s="147"/>
      <c r="N9" s="147"/>
      <c r="O9" s="147"/>
      <c r="P9" s="147" t="s">
        <v>731</v>
      </c>
      <c r="Q9" s="147" t="s">
        <v>806</v>
      </c>
      <c r="R9" s="147"/>
      <c r="S9" s="147"/>
      <c r="T9" s="147"/>
      <c r="U9" s="147"/>
      <c r="V9" s="147"/>
      <c r="W9" s="147" t="s">
        <v>838</v>
      </c>
      <c r="X9" s="147"/>
      <c r="Y9" s="147"/>
      <c r="Z9" s="147"/>
      <c r="AA9" s="147"/>
      <c r="AB9" s="147"/>
      <c r="AC9" s="147"/>
      <c r="AD9" s="74"/>
    </row>
    <row r="10" spans="1:30" ht="15" customHeight="1" x14ac:dyDescent="0.2">
      <c r="A10" s="70"/>
      <c r="B10" s="147"/>
      <c r="C10" s="147" t="s">
        <v>731</v>
      </c>
      <c r="D10" s="147" t="s">
        <v>839</v>
      </c>
      <c r="E10" s="147"/>
      <c r="F10" s="147"/>
      <c r="G10" s="147" t="s">
        <v>840</v>
      </c>
      <c r="H10" s="147" t="s">
        <v>841</v>
      </c>
      <c r="I10" s="147" t="s">
        <v>731</v>
      </c>
      <c r="J10" s="147" t="s">
        <v>842</v>
      </c>
      <c r="K10" s="147"/>
      <c r="L10" s="147"/>
      <c r="M10" s="186" t="s">
        <v>843</v>
      </c>
      <c r="N10" s="186"/>
      <c r="O10" s="186"/>
      <c r="P10" s="147"/>
      <c r="Q10" s="147" t="s">
        <v>731</v>
      </c>
      <c r="R10" s="147" t="s">
        <v>839</v>
      </c>
      <c r="S10" s="147"/>
      <c r="T10" s="147"/>
      <c r="U10" s="147" t="s">
        <v>840</v>
      </c>
      <c r="V10" s="147" t="s">
        <v>841</v>
      </c>
      <c r="W10" s="147" t="s">
        <v>731</v>
      </c>
      <c r="X10" s="147" t="s">
        <v>844</v>
      </c>
      <c r="Y10" s="147"/>
      <c r="Z10" s="147"/>
      <c r="AA10" s="186" t="s">
        <v>845</v>
      </c>
      <c r="AB10" s="186"/>
      <c r="AC10" s="186"/>
      <c r="AD10" s="74"/>
    </row>
    <row r="11" spans="1:30" ht="15" customHeight="1" x14ac:dyDescent="0.2">
      <c r="A11" s="70"/>
      <c r="B11" s="147"/>
      <c r="C11" s="147"/>
      <c r="D11" s="147" t="s">
        <v>846</v>
      </c>
      <c r="E11" s="147" t="s">
        <v>847</v>
      </c>
      <c r="F11" s="147" t="s">
        <v>848</v>
      </c>
      <c r="G11" s="147"/>
      <c r="H11" s="147"/>
      <c r="I11" s="147"/>
      <c r="J11" s="147" t="s">
        <v>849</v>
      </c>
      <c r="K11" s="147" t="s">
        <v>850</v>
      </c>
      <c r="L11" s="147" t="s">
        <v>851</v>
      </c>
      <c r="M11" s="186"/>
      <c r="N11" s="186"/>
      <c r="O11" s="186"/>
      <c r="P11" s="147"/>
      <c r="Q11" s="147"/>
      <c r="R11" s="147" t="s">
        <v>846</v>
      </c>
      <c r="S11" s="147" t="s">
        <v>847</v>
      </c>
      <c r="T11" s="147" t="s">
        <v>848</v>
      </c>
      <c r="U11" s="147"/>
      <c r="V11" s="147"/>
      <c r="W11" s="147"/>
      <c r="X11" s="147" t="s">
        <v>849</v>
      </c>
      <c r="Y11" s="147" t="s">
        <v>850</v>
      </c>
      <c r="Z11" s="147" t="s">
        <v>851</v>
      </c>
      <c r="AA11" s="186"/>
      <c r="AB11" s="186"/>
      <c r="AC11" s="186"/>
      <c r="AD11" s="74"/>
    </row>
    <row r="12" spans="1:30" ht="15" customHeight="1" x14ac:dyDescent="0.2">
      <c r="A12" s="70"/>
      <c r="B12" s="147"/>
      <c r="C12" s="147"/>
      <c r="D12" s="147"/>
      <c r="E12" s="147"/>
      <c r="F12" s="147"/>
      <c r="G12" s="147"/>
      <c r="H12" s="147"/>
      <c r="I12" s="147"/>
      <c r="J12" s="147"/>
      <c r="K12" s="147"/>
      <c r="L12" s="147"/>
      <c r="M12" s="186" t="s">
        <v>849</v>
      </c>
      <c r="N12" s="186" t="s">
        <v>852</v>
      </c>
      <c r="O12" s="186" t="s">
        <v>851</v>
      </c>
      <c r="P12" s="147"/>
      <c r="Q12" s="147"/>
      <c r="R12" s="147"/>
      <c r="S12" s="147"/>
      <c r="T12" s="147"/>
      <c r="U12" s="147"/>
      <c r="V12" s="147"/>
      <c r="W12" s="147"/>
      <c r="X12" s="147"/>
      <c r="Y12" s="147"/>
      <c r="Z12" s="147"/>
      <c r="AA12" s="186" t="s">
        <v>849</v>
      </c>
      <c r="AB12" s="186" t="s">
        <v>853</v>
      </c>
      <c r="AC12" s="186" t="s">
        <v>64</v>
      </c>
      <c r="AD12" s="74"/>
    </row>
    <row r="13" spans="1:30" ht="15" customHeight="1" x14ac:dyDescent="0.2">
      <c r="A13" s="70"/>
      <c r="B13" s="147"/>
      <c r="C13" s="147"/>
      <c r="D13" s="147"/>
      <c r="E13" s="147"/>
      <c r="F13" s="147"/>
      <c r="G13" s="147"/>
      <c r="H13" s="147"/>
      <c r="I13" s="147"/>
      <c r="J13" s="147"/>
      <c r="K13" s="147"/>
      <c r="L13" s="147"/>
      <c r="M13" s="186"/>
      <c r="N13" s="186"/>
      <c r="O13" s="186"/>
      <c r="P13" s="147"/>
      <c r="Q13" s="147"/>
      <c r="R13" s="147"/>
      <c r="S13" s="147"/>
      <c r="T13" s="147"/>
      <c r="U13" s="147"/>
      <c r="V13" s="147"/>
      <c r="W13" s="147"/>
      <c r="X13" s="147"/>
      <c r="Y13" s="147"/>
      <c r="Z13" s="147"/>
      <c r="AA13" s="186"/>
      <c r="AB13" s="186"/>
      <c r="AC13" s="186"/>
      <c r="AD13" s="74"/>
    </row>
    <row r="14" spans="1:30" ht="15" customHeight="1" x14ac:dyDescent="0.2">
      <c r="A14" s="70"/>
      <c r="B14" s="147"/>
      <c r="C14" s="147"/>
      <c r="D14" s="147"/>
      <c r="E14" s="147"/>
      <c r="F14" s="147"/>
      <c r="G14" s="147"/>
      <c r="H14" s="147"/>
      <c r="I14" s="147"/>
      <c r="J14" s="147"/>
      <c r="K14" s="147"/>
      <c r="L14" s="147"/>
      <c r="M14" s="186"/>
      <c r="N14" s="186"/>
      <c r="O14" s="186"/>
      <c r="P14" s="147"/>
      <c r="Q14" s="147"/>
      <c r="R14" s="147"/>
      <c r="S14" s="147"/>
      <c r="T14" s="147"/>
      <c r="U14" s="147"/>
      <c r="V14" s="147"/>
      <c r="W14" s="147"/>
      <c r="X14" s="147"/>
      <c r="Y14" s="147"/>
      <c r="Z14" s="147"/>
      <c r="AA14" s="186"/>
      <c r="AB14" s="186"/>
      <c r="AC14" s="186"/>
      <c r="AD14" s="74"/>
    </row>
    <row r="15" spans="1:30" ht="15" customHeight="1" x14ac:dyDescent="0.2">
      <c r="A15" s="70"/>
      <c r="B15" s="147"/>
      <c r="C15" s="147"/>
      <c r="D15" s="147"/>
      <c r="E15" s="147"/>
      <c r="F15" s="147"/>
      <c r="G15" s="147"/>
      <c r="H15" s="147"/>
      <c r="I15" s="147"/>
      <c r="J15" s="147"/>
      <c r="K15" s="147"/>
      <c r="L15" s="147"/>
      <c r="M15" s="186"/>
      <c r="N15" s="186"/>
      <c r="O15" s="186"/>
      <c r="P15" s="147"/>
      <c r="Q15" s="147"/>
      <c r="R15" s="147"/>
      <c r="S15" s="147"/>
      <c r="T15" s="147"/>
      <c r="U15" s="147"/>
      <c r="V15" s="147"/>
      <c r="W15" s="147"/>
      <c r="X15" s="147"/>
      <c r="Y15" s="147"/>
      <c r="Z15" s="147"/>
      <c r="AA15" s="186"/>
      <c r="AB15" s="186"/>
      <c r="AC15" s="186"/>
      <c r="AD15" s="74"/>
    </row>
    <row r="16" spans="1:30" s="36" customFormat="1" ht="15" customHeight="1" x14ac:dyDescent="0.2">
      <c r="A16" s="79"/>
      <c r="B16" s="11" t="s">
        <v>10</v>
      </c>
      <c r="C16" s="11" t="s">
        <v>11</v>
      </c>
      <c r="D16" s="11" t="s">
        <v>12</v>
      </c>
      <c r="E16" s="11" t="s">
        <v>13</v>
      </c>
      <c r="F16" s="11" t="s">
        <v>14</v>
      </c>
      <c r="G16" s="11" t="s">
        <v>15</v>
      </c>
      <c r="H16" s="11" t="s">
        <v>16</v>
      </c>
      <c r="I16" s="11" t="s">
        <v>17</v>
      </c>
      <c r="J16" s="11" t="s">
        <v>18</v>
      </c>
      <c r="K16" s="11" t="s">
        <v>19</v>
      </c>
      <c r="L16" s="11" t="s">
        <v>20</v>
      </c>
      <c r="M16" s="11" t="s">
        <v>21</v>
      </c>
      <c r="N16" s="11" t="s">
        <v>22</v>
      </c>
      <c r="O16" s="11" t="s">
        <v>23</v>
      </c>
      <c r="P16" s="11" t="s">
        <v>24</v>
      </c>
      <c r="Q16" s="11" t="s">
        <v>25</v>
      </c>
      <c r="R16" s="11" t="s">
        <v>26</v>
      </c>
      <c r="S16" s="11" t="s">
        <v>27</v>
      </c>
      <c r="T16" s="11" t="s">
        <v>28</v>
      </c>
      <c r="U16" s="11" t="s">
        <v>29</v>
      </c>
      <c r="V16" s="11" t="s">
        <v>30</v>
      </c>
      <c r="W16" s="11" t="s">
        <v>31</v>
      </c>
      <c r="X16" s="11" t="s">
        <v>32</v>
      </c>
      <c r="Y16" s="11" t="s">
        <v>33</v>
      </c>
      <c r="Z16" s="11" t="s">
        <v>34</v>
      </c>
      <c r="AA16" s="11" t="s">
        <v>35</v>
      </c>
      <c r="AB16" s="11" t="s">
        <v>36</v>
      </c>
      <c r="AC16" s="11" t="s">
        <v>37</v>
      </c>
      <c r="AD16" s="74"/>
    </row>
    <row r="17" spans="1:30" s="1" customFormat="1" ht="15" customHeight="1" x14ac:dyDescent="0.2">
      <c r="A17" s="67"/>
      <c r="B17" s="3"/>
      <c r="C17" s="4"/>
      <c r="D17" s="4"/>
      <c r="E17" s="4"/>
      <c r="F17" s="4"/>
      <c r="G17" s="4"/>
      <c r="H17" s="4"/>
      <c r="I17" s="4"/>
      <c r="J17" s="4"/>
      <c r="K17" s="4"/>
      <c r="L17" s="4"/>
      <c r="M17" s="4"/>
      <c r="N17" s="4"/>
      <c r="O17" s="4"/>
      <c r="P17" s="7"/>
      <c r="Q17" s="7"/>
      <c r="R17" s="7"/>
      <c r="S17" s="7"/>
      <c r="T17" s="7"/>
      <c r="U17" s="7"/>
      <c r="V17" s="7"/>
      <c r="W17" s="7"/>
      <c r="X17" s="7"/>
      <c r="Y17" s="7"/>
      <c r="Z17" s="7"/>
      <c r="AA17" s="7"/>
      <c r="AB17" s="7"/>
      <c r="AC17" s="57"/>
      <c r="AD17" s="78"/>
    </row>
    <row r="18" spans="1:30" s="39" customFormat="1" ht="15" customHeight="1" x14ac:dyDescent="0.25">
      <c r="A18" s="67"/>
      <c r="B18" s="166" t="s">
        <v>735</v>
      </c>
      <c r="C18" s="167"/>
      <c r="D18" s="167"/>
      <c r="E18" s="167"/>
      <c r="F18" s="167"/>
      <c r="G18" s="167"/>
      <c r="H18" s="167"/>
      <c r="I18" s="167"/>
      <c r="J18" s="167"/>
      <c r="K18" s="167"/>
      <c r="L18" s="167"/>
      <c r="M18" s="167"/>
      <c r="N18" s="167"/>
      <c r="O18" s="167"/>
      <c r="P18" s="167"/>
      <c r="Q18" s="167"/>
      <c r="R18" s="167"/>
      <c r="S18" s="167"/>
      <c r="T18" s="167"/>
      <c r="U18" s="167"/>
      <c r="V18" s="167"/>
      <c r="W18" s="167"/>
      <c r="X18" s="167"/>
      <c r="Y18" s="167"/>
      <c r="Z18" s="167"/>
      <c r="AA18" s="167"/>
      <c r="AB18" s="167"/>
      <c r="AC18" s="168"/>
      <c r="AD18" s="67"/>
    </row>
    <row r="19" spans="1:30" s="26" customFormat="1" ht="15" customHeight="1" x14ac:dyDescent="0.2">
      <c r="A19" s="66"/>
      <c r="B19" s="28" t="s">
        <v>397</v>
      </c>
      <c r="C19" s="29" t="s">
        <v>423</v>
      </c>
      <c r="D19" s="29" t="s">
        <v>665</v>
      </c>
      <c r="E19" s="29" t="s">
        <v>666</v>
      </c>
      <c r="F19" s="29" t="s">
        <v>667</v>
      </c>
      <c r="G19" s="29" t="s">
        <v>424</v>
      </c>
      <c r="H19" s="29" t="s">
        <v>668</v>
      </c>
      <c r="I19" s="29" t="s">
        <v>425</v>
      </c>
      <c r="J19" s="29" t="s">
        <v>426</v>
      </c>
      <c r="K19" s="29" t="s">
        <v>427</v>
      </c>
      <c r="L19" s="29" t="s">
        <v>428</v>
      </c>
      <c r="M19" s="29" t="s">
        <v>429</v>
      </c>
      <c r="N19" s="29" t="s">
        <v>430</v>
      </c>
      <c r="O19" s="31" t="s">
        <v>431</v>
      </c>
      <c r="P19" s="31" t="s">
        <v>402</v>
      </c>
      <c r="Q19" s="31" t="s">
        <v>432</v>
      </c>
      <c r="R19" s="31" t="s">
        <v>669</v>
      </c>
      <c r="S19" s="31" t="s">
        <v>670</v>
      </c>
      <c r="T19" s="31" t="s">
        <v>671</v>
      </c>
      <c r="U19" s="31" t="s">
        <v>433</v>
      </c>
      <c r="V19" s="31" t="s">
        <v>672</v>
      </c>
      <c r="W19" s="31" t="s">
        <v>434</v>
      </c>
      <c r="X19" s="31" t="s">
        <v>435</v>
      </c>
      <c r="Y19" s="31" t="s">
        <v>436</v>
      </c>
      <c r="Z19" s="31" t="s">
        <v>437</v>
      </c>
      <c r="AA19" s="31" t="s">
        <v>438</v>
      </c>
      <c r="AB19" s="31" t="s">
        <v>439</v>
      </c>
      <c r="AC19" s="32" t="s">
        <v>440</v>
      </c>
      <c r="AD19" s="73" t="s">
        <v>63</v>
      </c>
    </row>
    <row r="20" spans="1:30" s="48" customFormat="1" ht="15" customHeight="1" x14ac:dyDescent="0.25">
      <c r="A20" s="70">
        <v>2021</v>
      </c>
      <c r="B20" s="129">
        <v>167462</v>
      </c>
      <c r="C20" s="129">
        <v>107448</v>
      </c>
      <c r="D20" s="127">
        <v>169974</v>
      </c>
      <c r="E20" s="127">
        <v>116662</v>
      </c>
      <c r="F20" s="129">
        <v>53311</v>
      </c>
      <c r="G20" s="129">
        <v>45034</v>
      </c>
      <c r="H20" s="129">
        <v>9103</v>
      </c>
      <c r="I20" s="129">
        <v>60014</v>
      </c>
      <c r="J20" s="129">
        <v>14852</v>
      </c>
      <c r="K20" s="129">
        <v>23199</v>
      </c>
      <c r="L20" s="129">
        <v>5157</v>
      </c>
      <c r="M20" s="129">
        <v>11162</v>
      </c>
      <c r="N20" s="129">
        <v>1038</v>
      </c>
      <c r="O20" s="129">
        <v>4606</v>
      </c>
      <c r="P20" s="129">
        <v>85979</v>
      </c>
      <c r="Q20" s="129">
        <v>46470</v>
      </c>
      <c r="R20" s="127">
        <v>66147</v>
      </c>
      <c r="S20" s="127">
        <v>28265</v>
      </c>
      <c r="T20" s="129">
        <v>37882</v>
      </c>
      <c r="U20" s="129">
        <v>8355</v>
      </c>
      <c r="V20" s="129">
        <v>233</v>
      </c>
      <c r="W20" s="129">
        <v>39509</v>
      </c>
      <c r="X20" s="129">
        <v>16543</v>
      </c>
      <c r="Y20" s="129">
        <v>-4395</v>
      </c>
      <c r="Z20" s="129">
        <v>10782</v>
      </c>
      <c r="AA20" s="129">
        <v>1840</v>
      </c>
      <c r="AB20" s="129">
        <v>7065</v>
      </c>
      <c r="AC20" s="129">
        <v>7675</v>
      </c>
      <c r="AD20" s="70">
        <f>A20</f>
        <v>2021</v>
      </c>
    </row>
    <row r="21" spans="1:30" s="48" customFormat="1" ht="15" customHeight="1" x14ac:dyDescent="0.25">
      <c r="A21" s="70">
        <v>2022</v>
      </c>
      <c r="B21" s="129">
        <v>170355</v>
      </c>
      <c r="C21" s="129">
        <v>104597</v>
      </c>
      <c r="D21" s="127">
        <v>125282</v>
      </c>
      <c r="E21" s="127">
        <v>86073</v>
      </c>
      <c r="F21" s="129">
        <v>39210</v>
      </c>
      <c r="G21" s="129">
        <v>57980</v>
      </c>
      <c r="H21" s="129">
        <v>7408</v>
      </c>
      <c r="I21" s="129">
        <v>65758</v>
      </c>
      <c r="J21" s="129">
        <v>35911</v>
      </c>
      <c r="K21" s="129">
        <v>-9843</v>
      </c>
      <c r="L21" s="129">
        <v>15246</v>
      </c>
      <c r="M21" s="129">
        <v>16347</v>
      </c>
      <c r="N21" s="129">
        <v>1118</v>
      </c>
      <c r="O21" s="129">
        <v>6979</v>
      </c>
      <c r="P21" s="129">
        <v>58137</v>
      </c>
      <c r="Q21" s="129">
        <v>22102</v>
      </c>
      <c r="R21" s="127">
        <v>68286</v>
      </c>
      <c r="S21" s="127">
        <v>58648</v>
      </c>
      <c r="T21" s="129">
        <v>9639</v>
      </c>
      <c r="U21" s="129">
        <v>10299</v>
      </c>
      <c r="V21" s="129">
        <v>2164</v>
      </c>
      <c r="W21" s="129">
        <v>36035</v>
      </c>
      <c r="X21" s="129">
        <v>1357</v>
      </c>
      <c r="Y21" s="129">
        <v>16078</v>
      </c>
      <c r="Z21" s="129">
        <v>9239</v>
      </c>
      <c r="AA21" s="129">
        <v>242</v>
      </c>
      <c r="AB21" s="129">
        <v>6976</v>
      </c>
      <c r="AC21" s="129">
        <v>2144</v>
      </c>
      <c r="AD21" s="70">
        <f t="shared" ref="AD21:AD23" si="0">A21</f>
        <v>2022</v>
      </c>
    </row>
    <row r="22" spans="1:30" s="48" customFormat="1" ht="15" customHeight="1" x14ac:dyDescent="0.25">
      <c r="A22" s="70">
        <v>2023</v>
      </c>
      <c r="B22" s="129">
        <v>85258</v>
      </c>
      <c r="C22" s="129">
        <v>62703</v>
      </c>
      <c r="D22" s="127">
        <v>96430</v>
      </c>
      <c r="E22" s="127">
        <v>84204</v>
      </c>
      <c r="F22" s="129">
        <v>12226</v>
      </c>
      <c r="G22" s="129">
        <v>46241</v>
      </c>
      <c r="H22" s="129">
        <v>4237</v>
      </c>
      <c r="I22" s="129">
        <v>22554</v>
      </c>
      <c r="J22" s="129">
        <v>5852</v>
      </c>
      <c r="K22" s="129">
        <v>2338</v>
      </c>
      <c r="L22" s="129">
        <v>12254</v>
      </c>
      <c r="M22" s="129">
        <v>2813</v>
      </c>
      <c r="N22" s="129">
        <v>-1021</v>
      </c>
      <c r="O22" s="129">
        <v>318</v>
      </c>
      <c r="P22" s="129">
        <v>17938</v>
      </c>
      <c r="Q22" s="129">
        <v>24920</v>
      </c>
      <c r="R22" s="127">
        <v>45053</v>
      </c>
      <c r="S22" s="127">
        <v>23865</v>
      </c>
      <c r="T22" s="129">
        <v>21188</v>
      </c>
      <c r="U22" s="129">
        <v>2668</v>
      </c>
      <c r="V22" s="129">
        <v>1064</v>
      </c>
      <c r="W22" s="129">
        <v>-6982</v>
      </c>
      <c r="X22" s="129">
        <v>6136</v>
      </c>
      <c r="Y22" s="129">
        <v>-28720</v>
      </c>
      <c r="Z22" s="129">
        <v>15475</v>
      </c>
      <c r="AA22" s="129">
        <v>-3283</v>
      </c>
      <c r="AB22" s="129">
        <v>4550</v>
      </c>
      <c r="AC22" s="129">
        <v>-1140</v>
      </c>
      <c r="AD22" s="70">
        <f t="shared" si="0"/>
        <v>2023</v>
      </c>
    </row>
    <row r="23" spans="1:30" s="48" customFormat="1" ht="15" customHeight="1" x14ac:dyDescent="0.25">
      <c r="A23" s="70">
        <v>2024</v>
      </c>
      <c r="B23" s="129">
        <v>99093</v>
      </c>
      <c r="C23" s="129">
        <v>83376</v>
      </c>
      <c r="D23" s="127">
        <v>69197</v>
      </c>
      <c r="E23" s="127">
        <v>58288</v>
      </c>
      <c r="F23" s="129">
        <v>10909</v>
      </c>
      <c r="G23" s="129">
        <v>70051</v>
      </c>
      <c r="H23" s="129">
        <v>2416</v>
      </c>
      <c r="I23" s="129">
        <v>15717</v>
      </c>
      <c r="J23" s="129">
        <v>5745</v>
      </c>
      <c r="K23" s="129">
        <v>-1037</v>
      </c>
      <c r="L23" s="129">
        <v>17833</v>
      </c>
      <c r="M23" s="129">
        <v>-11880</v>
      </c>
      <c r="N23" s="129">
        <v>3323</v>
      </c>
      <c r="O23" s="129">
        <v>1731</v>
      </c>
      <c r="P23" s="129">
        <v>34547</v>
      </c>
      <c r="Q23" s="129">
        <v>28485</v>
      </c>
      <c r="R23" s="127">
        <v>34404</v>
      </c>
      <c r="S23" s="127">
        <v>10736</v>
      </c>
      <c r="T23" s="129">
        <v>23668</v>
      </c>
      <c r="U23" s="129">
        <v>2945</v>
      </c>
      <c r="V23" s="129">
        <v>1872</v>
      </c>
      <c r="W23" s="129">
        <v>6062</v>
      </c>
      <c r="X23" s="129">
        <v>-9086</v>
      </c>
      <c r="Y23" s="129">
        <v>30141</v>
      </c>
      <c r="Z23" s="129">
        <v>-13766</v>
      </c>
      <c r="AA23" s="129">
        <v>581</v>
      </c>
      <c r="AB23" s="129">
        <v>-3689</v>
      </c>
      <c r="AC23" s="129">
        <v>1881</v>
      </c>
      <c r="AD23" s="70">
        <f t="shared" si="0"/>
        <v>2024</v>
      </c>
    </row>
    <row r="24" spans="1:30" s="53" customFormat="1" ht="15" customHeight="1" x14ac:dyDescent="0.2">
      <c r="A24" s="67"/>
      <c r="B24" s="41"/>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9"/>
      <c r="AD24" s="70"/>
    </row>
    <row r="25" spans="1:30" s="39" customFormat="1" ht="15" customHeight="1" x14ac:dyDescent="0.25">
      <c r="A25" s="67"/>
      <c r="B25" s="166" t="s">
        <v>736</v>
      </c>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7"/>
      <c r="AB25" s="167"/>
      <c r="AC25" s="168"/>
      <c r="AD25" s="70"/>
    </row>
    <row r="26" spans="1:30" s="26" customFormat="1" ht="15" customHeight="1" x14ac:dyDescent="0.2">
      <c r="A26" s="66"/>
      <c r="B26" s="28"/>
      <c r="C26" s="29"/>
      <c r="D26" s="29"/>
      <c r="E26" s="29"/>
      <c r="F26" s="29"/>
      <c r="G26" s="29"/>
      <c r="H26" s="29"/>
      <c r="I26" s="29"/>
      <c r="J26" s="29"/>
      <c r="K26" s="29"/>
      <c r="L26" s="29"/>
      <c r="M26" s="29"/>
      <c r="N26" s="29"/>
      <c r="O26" s="31"/>
      <c r="P26" s="31"/>
      <c r="Q26" s="31"/>
      <c r="R26" s="31"/>
      <c r="S26" s="31"/>
      <c r="T26" s="31"/>
      <c r="U26" s="31"/>
      <c r="V26" s="31"/>
      <c r="W26" s="31"/>
      <c r="X26" s="31"/>
      <c r="Y26" s="31"/>
      <c r="Z26" s="31"/>
      <c r="AA26" s="31"/>
      <c r="AB26" s="31"/>
      <c r="AC26" s="32"/>
      <c r="AD26" s="70"/>
    </row>
    <row r="27" spans="1:30" s="48" customFormat="1" ht="15" customHeight="1" x14ac:dyDescent="0.25">
      <c r="A27" s="67">
        <f>A20</f>
        <v>2021</v>
      </c>
      <c r="B27" s="129">
        <f t="shared" ref="B27:AC27" si="1">IF(B20="-",B34,IF(B34="-",-B20,IF(AND(B20="-",B34="-"),"-",IF(B34=B20,"-",IF(OR(B20=".",B34="."),".",B34-B20)))))</f>
        <v>13342</v>
      </c>
      <c r="C27" s="129">
        <f t="shared" si="1"/>
        <v>9983</v>
      </c>
      <c r="D27" s="129">
        <f t="shared" si="1"/>
        <v>3577</v>
      </c>
      <c r="E27" s="129">
        <f t="shared" si="1"/>
        <v>574</v>
      </c>
      <c r="F27" s="129">
        <f t="shared" si="1"/>
        <v>3003</v>
      </c>
      <c r="G27" s="129">
        <f t="shared" si="1"/>
        <v>7111</v>
      </c>
      <c r="H27" s="129">
        <f t="shared" si="1"/>
        <v>-132</v>
      </c>
      <c r="I27" s="129">
        <f t="shared" si="1"/>
        <v>3359</v>
      </c>
      <c r="J27" s="129">
        <f t="shared" si="1"/>
        <v>751</v>
      </c>
      <c r="K27" s="129">
        <f t="shared" si="1"/>
        <v>1655</v>
      </c>
      <c r="L27" s="129">
        <f t="shared" si="1"/>
        <v>-17</v>
      </c>
      <c r="M27" s="129">
        <f t="shared" si="1"/>
        <v>194</v>
      </c>
      <c r="N27" s="129">
        <f t="shared" si="1"/>
        <v>144</v>
      </c>
      <c r="O27" s="129">
        <f t="shared" si="1"/>
        <v>632</v>
      </c>
      <c r="P27" s="129">
        <f t="shared" si="1"/>
        <v>21547</v>
      </c>
      <c r="Q27" s="129">
        <f t="shared" si="1"/>
        <v>17381</v>
      </c>
      <c r="R27" s="129">
        <f t="shared" si="1"/>
        <v>11042</v>
      </c>
      <c r="S27" s="129">
        <f t="shared" si="1"/>
        <v>1258</v>
      </c>
      <c r="T27" s="129">
        <f t="shared" si="1"/>
        <v>9784</v>
      </c>
      <c r="U27" s="129">
        <f t="shared" si="1"/>
        <v>7564</v>
      </c>
      <c r="V27" s="129">
        <f t="shared" si="1"/>
        <v>32</v>
      </c>
      <c r="W27" s="129">
        <f t="shared" si="1"/>
        <v>4165</v>
      </c>
      <c r="X27" s="129">
        <f t="shared" si="1"/>
        <v>2551</v>
      </c>
      <c r="Y27" s="129">
        <f t="shared" si="1"/>
        <v>-738</v>
      </c>
      <c r="Z27" s="129">
        <f t="shared" si="1"/>
        <v>1268</v>
      </c>
      <c r="AA27" s="129">
        <f t="shared" si="1"/>
        <v>136</v>
      </c>
      <c r="AB27" s="129">
        <f t="shared" si="1"/>
        <v>-20</v>
      </c>
      <c r="AC27" s="129">
        <f t="shared" si="1"/>
        <v>968</v>
      </c>
      <c r="AD27" s="70">
        <f t="shared" ref="AD27:AD37" si="2">A27</f>
        <v>2021</v>
      </c>
    </row>
    <row r="28" spans="1:30" s="48" customFormat="1" ht="15" customHeight="1" x14ac:dyDescent="0.25">
      <c r="A28" s="67">
        <f>A21</f>
        <v>2022</v>
      </c>
      <c r="B28" s="129">
        <f t="shared" ref="B28:AC28" si="3">IF(B21="-",B35,IF(B35="-",-B21,IF(AND(B21="-",B35="-"),"-",IF(B35=B21,"-",IF(OR(B21=".",B35="."),".",B35-B21)))))</f>
        <v>-27961</v>
      </c>
      <c r="C28" s="129">
        <f t="shared" si="3"/>
        <v>-27286</v>
      </c>
      <c r="D28" s="129">
        <f t="shared" si="3"/>
        <v>3674</v>
      </c>
      <c r="E28" s="129">
        <f t="shared" si="3"/>
        <v>15976</v>
      </c>
      <c r="F28" s="129">
        <f t="shared" si="3"/>
        <v>-12303</v>
      </c>
      <c r="G28" s="129">
        <f t="shared" si="3"/>
        <v>-15164</v>
      </c>
      <c r="H28" s="129">
        <f t="shared" si="3"/>
        <v>181</v>
      </c>
      <c r="I28" s="129">
        <f t="shared" si="3"/>
        <v>-675</v>
      </c>
      <c r="J28" s="129">
        <f t="shared" si="3"/>
        <v>-832</v>
      </c>
      <c r="K28" s="129">
        <f t="shared" si="3"/>
        <v>-1680</v>
      </c>
      <c r="L28" s="129">
        <f t="shared" si="3"/>
        <v>2082</v>
      </c>
      <c r="M28" s="129">
        <f t="shared" si="3"/>
        <v>306</v>
      </c>
      <c r="N28" s="129">
        <f t="shared" si="3"/>
        <v>-30</v>
      </c>
      <c r="O28" s="129">
        <f t="shared" si="3"/>
        <v>-521</v>
      </c>
      <c r="P28" s="129">
        <f t="shared" si="3"/>
        <v>23314</v>
      </c>
      <c r="Q28" s="129">
        <f t="shared" si="3"/>
        <v>19025</v>
      </c>
      <c r="R28" s="129">
        <f t="shared" si="3"/>
        <v>16037</v>
      </c>
      <c r="S28" s="129">
        <f t="shared" si="3"/>
        <v>7161</v>
      </c>
      <c r="T28" s="129">
        <f t="shared" si="3"/>
        <v>8875</v>
      </c>
      <c r="U28" s="129">
        <f t="shared" si="3"/>
        <v>10273</v>
      </c>
      <c r="V28" s="129">
        <f t="shared" si="3"/>
        <v>-123</v>
      </c>
      <c r="W28" s="129">
        <f t="shared" si="3"/>
        <v>4289</v>
      </c>
      <c r="X28" s="129">
        <f t="shared" si="3"/>
        <v>809</v>
      </c>
      <c r="Y28" s="129">
        <f t="shared" si="3"/>
        <v>1745</v>
      </c>
      <c r="Z28" s="129">
        <f t="shared" si="3"/>
        <v>2008</v>
      </c>
      <c r="AA28" s="129">
        <f t="shared" si="3"/>
        <v>194</v>
      </c>
      <c r="AB28" s="129">
        <f t="shared" si="3"/>
        <v>172</v>
      </c>
      <c r="AC28" s="129">
        <f t="shared" si="3"/>
        <v>-639</v>
      </c>
      <c r="AD28" s="70">
        <f t="shared" ref="AD28:AD30" si="4">A28</f>
        <v>2022</v>
      </c>
    </row>
    <row r="29" spans="1:30" s="48" customFormat="1" ht="15" customHeight="1" x14ac:dyDescent="0.25">
      <c r="A29" s="67">
        <f>A22</f>
        <v>2023</v>
      </c>
      <c r="B29" s="129">
        <f t="shared" ref="B29:AC29" si="5">IF(B22="-",B36,IF(B36="-",-B22,IF(AND(B22="-",B36="-"),"-",IF(B36=B22,"-",IF(OR(B22=".",B36="."),".",B36-B22)))))</f>
        <v>10543</v>
      </c>
      <c r="C29" s="129">
        <f t="shared" si="5"/>
        <v>-21204</v>
      </c>
      <c r="D29" s="129">
        <f t="shared" si="5"/>
        <v>5305</v>
      </c>
      <c r="E29" s="129">
        <f t="shared" si="5"/>
        <v>7530</v>
      </c>
      <c r="F29" s="129">
        <f t="shared" si="5"/>
        <v>-2225</v>
      </c>
      <c r="G29" s="129">
        <f t="shared" si="5"/>
        <v>-19351</v>
      </c>
      <c r="H29" s="129">
        <f t="shared" si="5"/>
        <v>371</v>
      </c>
      <c r="I29" s="129">
        <f t="shared" si="5"/>
        <v>31747</v>
      </c>
      <c r="J29" s="129">
        <f t="shared" si="5"/>
        <v>28829</v>
      </c>
      <c r="K29" s="129">
        <f t="shared" si="5"/>
        <v>865</v>
      </c>
      <c r="L29" s="129">
        <f t="shared" si="5"/>
        <v>717</v>
      </c>
      <c r="M29" s="129">
        <f t="shared" si="5"/>
        <v>2853</v>
      </c>
      <c r="N29" s="129">
        <f t="shared" si="5"/>
        <v>738</v>
      </c>
      <c r="O29" s="129">
        <f t="shared" si="5"/>
        <v>-2254</v>
      </c>
      <c r="P29" s="129">
        <f t="shared" si="5"/>
        <v>53707</v>
      </c>
      <c r="Q29" s="129">
        <f t="shared" si="5"/>
        <v>14744</v>
      </c>
      <c r="R29" s="129">
        <f t="shared" si="5"/>
        <v>23099</v>
      </c>
      <c r="S29" s="129">
        <f t="shared" si="5"/>
        <v>9372</v>
      </c>
      <c r="T29" s="129">
        <f t="shared" si="5"/>
        <v>13727</v>
      </c>
      <c r="U29" s="129">
        <f t="shared" si="5"/>
        <v>937</v>
      </c>
      <c r="V29" s="129">
        <f t="shared" si="5"/>
        <v>80</v>
      </c>
      <c r="W29" s="129">
        <f t="shared" si="5"/>
        <v>38962</v>
      </c>
      <c r="X29" s="129">
        <f t="shared" si="5"/>
        <v>11618</v>
      </c>
      <c r="Y29" s="129">
        <f t="shared" si="5"/>
        <v>32051</v>
      </c>
      <c r="Z29" s="129">
        <f t="shared" si="5"/>
        <v>-5093</v>
      </c>
      <c r="AA29" s="129">
        <f t="shared" si="5"/>
        <v>419</v>
      </c>
      <c r="AB29" s="129">
        <f t="shared" si="5"/>
        <v>1199</v>
      </c>
      <c r="AC29" s="129">
        <f t="shared" si="5"/>
        <v>-1232</v>
      </c>
      <c r="AD29" s="70">
        <f t="shared" si="4"/>
        <v>2023</v>
      </c>
    </row>
    <row r="30" spans="1:30" s="48" customFormat="1" ht="15" customHeight="1" x14ac:dyDescent="0.25">
      <c r="A30" s="67">
        <f>A23</f>
        <v>2024</v>
      </c>
      <c r="B30" s="129">
        <f t="shared" ref="B30:AC30" si="6">IF(B23="-",B37,IF(B37="-",-B23,IF(AND(B23="-",B37="-"),"-",IF(B37=B23,"-",IF(OR(B23=".",B37="."),".",B37-B23)))))</f>
        <v>-25343</v>
      </c>
      <c r="C30" s="129">
        <f t="shared" si="6"/>
        <v>-22975</v>
      </c>
      <c r="D30" s="129">
        <f t="shared" si="6"/>
        <v>5053</v>
      </c>
      <c r="E30" s="129">
        <f t="shared" si="6"/>
        <v>4240</v>
      </c>
      <c r="F30" s="129">
        <f t="shared" si="6"/>
        <v>813</v>
      </c>
      <c r="G30" s="129">
        <f t="shared" si="6"/>
        <v>-23441</v>
      </c>
      <c r="H30" s="129">
        <f t="shared" si="6"/>
        <v>-348</v>
      </c>
      <c r="I30" s="129">
        <f t="shared" si="6"/>
        <v>-2368</v>
      </c>
      <c r="J30" s="129">
        <f t="shared" si="6"/>
        <v>2103</v>
      </c>
      <c r="K30" s="129">
        <f t="shared" si="6"/>
        <v>2551</v>
      </c>
      <c r="L30" s="129">
        <f t="shared" si="6"/>
        <v>-5001</v>
      </c>
      <c r="M30" s="129">
        <f t="shared" si="6"/>
        <v>931</v>
      </c>
      <c r="N30" s="129">
        <f t="shared" si="6"/>
        <v>-79</v>
      </c>
      <c r="O30" s="129">
        <f t="shared" si="6"/>
        <v>-2871</v>
      </c>
      <c r="P30" s="129">
        <f t="shared" si="6"/>
        <v>8891</v>
      </c>
      <c r="Q30" s="129">
        <f t="shared" si="6"/>
        <v>10453</v>
      </c>
      <c r="R30" s="129">
        <f t="shared" si="6"/>
        <v>8114</v>
      </c>
      <c r="S30" s="129">
        <f t="shared" si="6"/>
        <v>3135</v>
      </c>
      <c r="T30" s="129">
        <f t="shared" si="6"/>
        <v>4979</v>
      </c>
      <c r="U30" s="129">
        <f t="shared" si="6"/>
        <v>5445</v>
      </c>
      <c r="V30" s="129">
        <f t="shared" si="6"/>
        <v>30</v>
      </c>
      <c r="W30" s="129">
        <f t="shared" si="6"/>
        <v>-1562</v>
      </c>
      <c r="X30" s="129">
        <f t="shared" si="6"/>
        <v>147</v>
      </c>
      <c r="Y30" s="129">
        <f t="shared" si="6"/>
        <v>6334</v>
      </c>
      <c r="Z30" s="129">
        <f t="shared" si="6"/>
        <v>-5610</v>
      </c>
      <c r="AA30" s="129">
        <f t="shared" si="6"/>
        <v>-377</v>
      </c>
      <c r="AB30" s="129">
        <f t="shared" si="6"/>
        <v>169</v>
      </c>
      <c r="AC30" s="129">
        <f t="shared" si="6"/>
        <v>-2224</v>
      </c>
      <c r="AD30" s="70">
        <f t="shared" si="4"/>
        <v>2024</v>
      </c>
    </row>
    <row r="31" spans="1:30" s="50" customFormat="1" ht="15" customHeight="1" x14ac:dyDescent="0.2">
      <c r="A31" s="67"/>
      <c r="B31" s="41"/>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9"/>
      <c r="AD31" s="70"/>
    </row>
    <row r="32" spans="1:30" s="39" customFormat="1" ht="15" customHeight="1" x14ac:dyDescent="0.25">
      <c r="A32" s="67"/>
      <c r="B32" s="166" t="s">
        <v>737</v>
      </c>
      <c r="C32" s="167"/>
      <c r="D32" s="167"/>
      <c r="E32" s="167"/>
      <c r="F32" s="167"/>
      <c r="G32" s="167"/>
      <c r="H32" s="167"/>
      <c r="I32" s="167"/>
      <c r="J32" s="167"/>
      <c r="K32" s="167"/>
      <c r="L32" s="167"/>
      <c r="M32" s="167"/>
      <c r="N32" s="167"/>
      <c r="O32" s="167"/>
      <c r="P32" s="167"/>
      <c r="Q32" s="167"/>
      <c r="R32" s="167"/>
      <c r="S32" s="167"/>
      <c r="T32" s="167"/>
      <c r="U32" s="167"/>
      <c r="V32" s="167"/>
      <c r="W32" s="167"/>
      <c r="X32" s="167"/>
      <c r="Y32" s="167"/>
      <c r="Z32" s="167"/>
      <c r="AA32" s="167"/>
      <c r="AB32" s="167"/>
      <c r="AC32" s="168"/>
      <c r="AD32" s="70"/>
    </row>
    <row r="33" spans="1:30" s="26" customFormat="1" ht="15" customHeight="1" x14ac:dyDescent="0.2">
      <c r="A33" s="66"/>
      <c r="B33" s="28" t="s">
        <v>388</v>
      </c>
      <c r="C33" s="29" t="s">
        <v>405</v>
      </c>
      <c r="D33" s="29" t="s">
        <v>657</v>
      </c>
      <c r="E33" s="29" t="s">
        <v>658</v>
      </c>
      <c r="F33" s="29" t="s">
        <v>659</v>
      </c>
      <c r="G33" s="29" t="s">
        <v>406</v>
      </c>
      <c r="H33" s="29" t="s">
        <v>660</v>
      </c>
      <c r="I33" s="29" t="s">
        <v>407</v>
      </c>
      <c r="J33" s="29" t="s">
        <v>408</v>
      </c>
      <c r="K33" s="29" t="s">
        <v>409</v>
      </c>
      <c r="L33" s="29" t="s">
        <v>410</v>
      </c>
      <c r="M33" s="29" t="s">
        <v>411</v>
      </c>
      <c r="N33" s="29" t="s">
        <v>412</v>
      </c>
      <c r="O33" s="31" t="s">
        <v>413</v>
      </c>
      <c r="P33" s="31" t="s">
        <v>393</v>
      </c>
      <c r="Q33" s="31" t="s">
        <v>414</v>
      </c>
      <c r="R33" s="31" t="s">
        <v>661</v>
      </c>
      <c r="S33" s="31" t="s">
        <v>662</v>
      </c>
      <c r="T33" s="31" t="s">
        <v>663</v>
      </c>
      <c r="U33" s="31" t="s">
        <v>415</v>
      </c>
      <c r="V33" s="31" t="s">
        <v>664</v>
      </c>
      <c r="W33" s="31" t="s">
        <v>416</v>
      </c>
      <c r="X33" s="31" t="s">
        <v>417</v>
      </c>
      <c r="Y33" s="31" t="s">
        <v>418</v>
      </c>
      <c r="Z33" s="31" t="s">
        <v>419</v>
      </c>
      <c r="AA33" s="31" t="s">
        <v>420</v>
      </c>
      <c r="AB33" s="31" t="s">
        <v>421</v>
      </c>
      <c r="AC33" s="32" t="s">
        <v>422</v>
      </c>
      <c r="AD33" s="69" t="s">
        <v>63</v>
      </c>
    </row>
    <row r="34" spans="1:30" s="48" customFormat="1" ht="15" customHeight="1" x14ac:dyDescent="0.25">
      <c r="A34" s="67">
        <v>2021</v>
      </c>
      <c r="B34" s="129">
        <v>180804</v>
      </c>
      <c r="C34" s="129">
        <v>117431</v>
      </c>
      <c r="D34" s="127">
        <v>173551</v>
      </c>
      <c r="E34" s="127">
        <v>117236</v>
      </c>
      <c r="F34" s="129">
        <v>56314</v>
      </c>
      <c r="G34" s="129">
        <v>52145</v>
      </c>
      <c r="H34" s="129">
        <v>8971</v>
      </c>
      <c r="I34" s="129">
        <v>63373</v>
      </c>
      <c r="J34" s="129">
        <v>15603</v>
      </c>
      <c r="K34" s="129">
        <v>24854</v>
      </c>
      <c r="L34" s="129">
        <v>5140</v>
      </c>
      <c r="M34" s="129">
        <v>11356</v>
      </c>
      <c r="N34" s="129">
        <v>1182</v>
      </c>
      <c r="O34" s="129">
        <v>5238</v>
      </c>
      <c r="P34" s="129">
        <v>107526</v>
      </c>
      <c r="Q34" s="129">
        <v>63851</v>
      </c>
      <c r="R34" s="127">
        <v>77189</v>
      </c>
      <c r="S34" s="127">
        <v>29523</v>
      </c>
      <c r="T34" s="129">
        <v>47666</v>
      </c>
      <c r="U34" s="129">
        <v>15919</v>
      </c>
      <c r="V34" s="129">
        <v>265</v>
      </c>
      <c r="W34" s="129">
        <v>43674</v>
      </c>
      <c r="X34" s="129">
        <v>19094</v>
      </c>
      <c r="Y34" s="129">
        <v>-5133</v>
      </c>
      <c r="Z34" s="129">
        <v>12050</v>
      </c>
      <c r="AA34" s="129">
        <v>1976</v>
      </c>
      <c r="AB34" s="129">
        <v>7045</v>
      </c>
      <c r="AC34" s="129">
        <v>8643</v>
      </c>
      <c r="AD34" s="70">
        <f t="shared" si="2"/>
        <v>2021</v>
      </c>
    </row>
    <row r="35" spans="1:30" s="48" customFormat="1" ht="15" customHeight="1" x14ac:dyDescent="0.25">
      <c r="A35" s="67">
        <v>2022</v>
      </c>
      <c r="B35" s="129">
        <v>142394</v>
      </c>
      <c r="C35" s="129">
        <v>77311</v>
      </c>
      <c r="D35" s="127">
        <v>128956</v>
      </c>
      <c r="E35" s="127">
        <v>102049</v>
      </c>
      <c r="F35" s="129">
        <v>26907</v>
      </c>
      <c r="G35" s="129">
        <v>42816</v>
      </c>
      <c r="H35" s="129">
        <v>7589</v>
      </c>
      <c r="I35" s="129">
        <v>65083</v>
      </c>
      <c r="J35" s="129">
        <v>35079</v>
      </c>
      <c r="K35" s="129">
        <v>-11523</v>
      </c>
      <c r="L35" s="129">
        <v>17328</v>
      </c>
      <c r="M35" s="129">
        <v>16653</v>
      </c>
      <c r="N35" s="129">
        <v>1088</v>
      </c>
      <c r="O35" s="129">
        <v>6458</v>
      </c>
      <c r="P35" s="129">
        <v>81451</v>
      </c>
      <c r="Q35" s="129">
        <v>41127</v>
      </c>
      <c r="R35" s="127">
        <v>84323</v>
      </c>
      <c r="S35" s="127">
        <v>65809</v>
      </c>
      <c r="T35" s="129">
        <v>18514</v>
      </c>
      <c r="U35" s="129">
        <v>20572</v>
      </c>
      <c r="V35" s="129">
        <v>2041</v>
      </c>
      <c r="W35" s="129">
        <v>40324</v>
      </c>
      <c r="X35" s="129">
        <v>2166</v>
      </c>
      <c r="Y35" s="129">
        <v>17823</v>
      </c>
      <c r="Z35" s="129">
        <v>11247</v>
      </c>
      <c r="AA35" s="129">
        <v>436</v>
      </c>
      <c r="AB35" s="129">
        <v>7148</v>
      </c>
      <c r="AC35" s="129">
        <v>1505</v>
      </c>
      <c r="AD35" s="70">
        <f t="shared" si="2"/>
        <v>2022</v>
      </c>
    </row>
    <row r="36" spans="1:30" s="48" customFormat="1" ht="15" customHeight="1" x14ac:dyDescent="0.25">
      <c r="A36" s="67">
        <v>2023</v>
      </c>
      <c r="B36" s="129">
        <v>95801</v>
      </c>
      <c r="C36" s="129">
        <v>41499</v>
      </c>
      <c r="D36" s="127">
        <v>101735</v>
      </c>
      <c r="E36" s="127">
        <v>91734</v>
      </c>
      <c r="F36" s="129">
        <v>10001</v>
      </c>
      <c r="G36" s="129">
        <v>26890</v>
      </c>
      <c r="H36" s="129">
        <v>4608</v>
      </c>
      <c r="I36" s="129">
        <v>54301</v>
      </c>
      <c r="J36" s="129">
        <v>34681</v>
      </c>
      <c r="K36" s="129">
        <v>3203</v>
      </c>
      <c r="L36" s="129">
        <v>12971</v>
      </c>
      <c r="M36" s="129">
        <v>5666</v>
      </c>
      <c r="N36" s="129">
        <v>-283</v>
      </c>
      <c r="O36" s="129">
        <v>-1936</v>
      </c>
      <c r="P36" s="129">
        <v>71645</v>
      </c>
      <c r="Q36" s="129">
        <v>39664</v>
      </c>
      <c r="R36" s="127">
        <v>68152</v>
      </c>
      <c r="S36" s="127">
        <v>33237</v>
      </c>
      <c r="T36" s="129">
        <v>34915</v>
      </c>
      <c r="U36" s="129">
        <v>3605</v>
      </c>
      <c r="V36" s="129">
        <v>1144</v>
      </c>
      <c r="W36" s="129">
        <v>31980</v>
      </c>
      <c r="X36" s="129">
        <v>17754</v>
      </c>
      <c r="Y36" s="129">
        <v>3331</v>
      </c>
      <c r="Z36" s="129">
        <v>10382</v>
      </c>
      <c r="AA36" s="129">
        <v>-2864</v>
      </c>
      <c r="AB36" s="129">
        <v>5749</v>
      </c>
      <c r="AC36" s="129">
        <v>-2372</v>
      </c>
      <c r="AD36" s="70">
        <f t="shared" si="2"/>
        <v>2023</v>
      </c>
    </row>
    <row r="37" spans="1:30" s="48" customFormat="1" ht="15" customHeight="1" x14ac:dyDescent="0.25">
      <c r="A37" s="67">
        <v>2024</v>
      </c>
      <c r="B37" s="129">
        <v>73750</v>
      </c>
      <c r="C37" s="129">
        <v>60401</v>
      </c>
      <c r="D37" s="127">
        <v>74250</v>
      </c>
      <c r="E37" s="127">
        <v>62528</v>
      </c>
      <c r="F37" s="129">
        <v>11722</v>
      </c>
      <c r="G37" s="129">
        <v>46610</v>
      </c>
      <c r="H37" s="129">
        <v>2068</v>
      </c>
      <c r="I37" s="129">
        <v>13349</v>
      </c>
      <c r="J37" s="129">
        <v>7848</v>
      </c>
      <c r="K37" s="129">
        <v>1514</v>
      </c>
      <c r="L37" s="129">
        <v>12832</v>
      </c>
      <c r="M37" s="129">
        <v>-10949</v>
      </c>
      <c r="N37" s="129">
        <v>3244</v>
      </c>
      <c r="O37" s="129">
        <v>-1140</v>
      </c>
      <c r="P37" s="129">
        <v>43438</v>
      </c>
      <c r="Q37" s="129">
        <v>38938</v>
      </c>
      <c r="R37" s="127">
        <v>42518</v>
      </c>
      <c r="S37" s="127">
        <v>13871</v>
      </c>
      <c r="T37" s="129">
        <v>28647</v>
      </c>
      <c r="U37" s="129">
        <v>8390</v>
      </c>
      <c r="V37" s="129">
        <v>1902</v>
      </c>
      <c r="W37" s="129">
        <v>4500</v>
      </c>
      <c r="X37" s="129">
        <v>-8939</v>
      </c>
      <c r="Y37" s="129">
        <v>36475</v>
      </c>
      <c r="Z37" s="129">
        <v>-19376</v>
      </c>
      <c r="AA37" s="129">
        <v>204</v>
      </c>
      <c r="AB37" s="129">
        <v>-3520</v>
      </c>
      <c r="AC37" s="129">
        <v>-343</v>
      </c>
      <c r="AD37" s="70">
        <f t="shared" si="2"/>
        <v>2024</v>
      </c>
    </row>
    <row r="38" spans="1:30" ht="15" customHeight="1" x14ac:dyDescent="0.2">
      <c r="A38" s="67"/>
      <c r="B38" s="7"/>
      <c r="C38" s="7"/>
      <c r="D38" s="7"/>
      <c r="E38" s="7"/>
      <c r="F38" s="7"/>
      <c r="G38" s="7"/>
      <c r="H38" s="7"/>
      <c r="I38" s="7"/>
      <c r="J38" s="7"/>
      <c r="K38" s="7"/>
      <c r="L38" s="7"/>
      <c r="M38" s="7"/>
      <c r="N38" s="7"/>
      <c r="O38" s="68"/>
      <c r="P38" s="68"/>
      <c r="Q38" s="68"/>
      <c r="R38" s="68"/>
      <c r="S38" s="68"/>
      <c r="T38" s="68"/>
      <c r="U38" s="68"/>
      <c r="V38" s="68"/>
      <c r="W38" s="68"/>
      <c r="X38" s="68"/>
      <c r="Y38" s="68"/>
      <c r="Z38" s="68"/>
      <c r="AA38" s="68"/>
      <c r="AB38" s="68"/>
      <c r="AC38" s="68"/>
      <c r="AD38" s="74"/>
    </row>
    <row r="39" spans="1:30" s="24" customFormat="1" ht="45" customHeight="1" x14ac:dyDescent="0.25">
      <c r="A39" s="70"/>
      <c r="B39" s="142" t="s">
        <v>854</v>
      </c>
      <c r="C39" s="142"/>
      <c r="D39" s="142"/>
      <c r="E39" s="142"/>
      <c r="F39" s="142"/>
      <c r="G39" s="142"/>
      <c r="H39" s="142"/>
      <c r="I39" s="142"/>
      <c r="J39" s="142"/>
      <c r="K39" s="142"/>
      <c r="L39" s="142"/>
      <c r="M39" s="142"/>
      <c r="N39" s="142"/>
      <c r="O39" s="142"/>
      <c r="P39" s="142"/>
      <c r="Q39" s="142"/>
      <c r="R39" s="142"/>
      <c r="S39" s="142"/>
      <c r="T39" s="142"/>
      <c r="U39" s="142"/>
      <c r="V39" s="142"/>
      <c r="W39" s="142"/>
      <c r="X39" s="142"/>
      <c r="Y39" s="142"/>
      <c r="Z39" s="142"/>
      <c r="AA39" s="142"/>
      <c r="AB39" s="142"/>
      <c r="AC39" s="142"/>
      <c r="AD39" s="80"/>
    </row>
    <row r="40" spans="1:30" ht="15" customHeight="1" x14ac:dyDescent="0.2">
      <c r="A40" s="70"/>
      <c r="B40" s="68"/>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74"/>
    </row>
  </sheetData>
  <mergeCells count="44">
    <mergeCell ref="B8:O8"/>
    <mergeCell ref="B9:B15"/>
    <mergeCell ref="C9:H9"/>
    <mergeCell ref="I9:O9"/>
    <mergeCell ref="C10:C15"/>
    <mergeCell ref="D10:F10"/>
    <mergeCell ref="G10:G15"/>
    <mergeCell ref="H10:H15"/>
    <mergeCell ref="I10:I15"/>
    <mergeCell ref="J10:L10"/>
    <mergeCell ref="D11:D15"/>
    <mergeCell ref="E11:E15"/>
    <mergeCell ref="L11:L15"/>
    <mergeCell ref="F11:F15"/>
    <mergeCell ref="J11:J15"/>
    <mergeCell ref="P8:AC8"/>
    <mergeCell ref="P9:P15"/>
    <mergeCell ref="Q9:V9"/>
    <mergeCell ref="W9:AC9"/>
    <mergeCell ref="Q10:Q15"/>
    <mergeCell ref="R10:T10"/>
    <mergeCell ref="U10:U15"/>
    <mergeCell ref="V10:V15"/>
    <mergeCell ref="W10:W15"/>
    <mergeCell ref="X10:Z10"/>
    <mergeCell ref="R11:R15"/>
    <mergeCell ref="S11:S15"/>
    <mergeCell ref="T11:T15"/>
    <mergeCell ref="X11:X15"/>
    <mergeCell ref="Y11:Y15"/>
    <mergeCell ref="B39:AC39"/>
    <mergeCell ref="B18:AC18"/>
    <mergeCell ref="B25:AC25"/>
    <mergeCell ref="B32:AC32"/>
    <mergeCell ref="K11:K15"/>
    <mergeCell ref="M10:O11"/>
    <mergeCell ref="M12:M15"/>
    <mergeCell ref="N12:N15"/>
    <mergeCell ref="O12:O15"/>
    <mergeCell ref="AA10:AC11"/>
    <mergeCell ref="AA12:AA15"/>
    <mergeCell ref="AB12:AB15"/>
    <mergeCell ref="AC12:AC15"/>
    <mergeCell ref="Z11:Z15"/>
  </mergeCells>
  <conditionalFormatting sqref="B16:AC16">
    <cfRule type="expression" dxfId="37" priority="5">
      <formula>SEARCH("___",#REF!)</formula>
    </cfRule>
  </conditionalFormatting>
  <conditionalFormatting sqref="B27:AC30">
    <cfRule type="expression" dxfId="36" priority="2">
      <formula>SEARCH("___",#REF!)</formula>
    </cfRule>
  </conditionalFormatting>
  <conditionalFormatting sqref="B5">
    <cfRule type="expression" dxfId="35"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45"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tabColor theme="4"/>
    <outlinePr summaryBelow="0" summaryRight="0"/>
    <pageSetUpPr fitToPage="1"/>
  </sheetPr>
  <dimension ref="A1:AA47"/>
  <sheetViews>
    <sheetView showGridLines="0" zoomScale="90" zoomScaleNormal="90" zoomScaleSheetLayoutView="100" workbookViewId="0"/>
  </sheetViews>
  <sheetFormatPr baseColWidth="10" defaultRowHeight="13.5" customHeight="1" x14ac:dyDescent="0.2"/>
  <cols>
    <col min="1" max="1" width="7.7109375" style="22" customWidth="1"/>
    <col min="2" max="26" width="10.7109375" style="2" customWidth="1"/>
    <col min="27" max="27" width="7.7109375" style="21" customWidth="1"/>
    <col min="28" max="16384" width="11.42578125" style="2"/>
  </cols>
  <sheetData>
    <row r="1" spans="1:27" s="111" customFormat="1" ht="15" customHeight="1" x14ac:dyDescent="0.2">
      <c r="A1" s="108"/>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10"/>
    </row>
    <row r="2" spans="1:27" s="111" customFormat="1" ht="15" customHeight="1" x14ac:dyDescent="0.2">
      <c r="A2" s="108"/>
      <c r="B2" s="112" t="str">
        <f>M1_T1A!B2</f>
        <v>Overview on the revisions of the balance of payments statistics for the 2025 Annual Report</v>
      </c>
      <c r="C2" s="109"/>
      <c r="D2" s="109"/>
      <c r="E2" s="109"/>
      <c r="F2" s="109"/>
      <c r="G2" s="109"/>
      <c r="H2" s="109"/>
      <c r="I2" s="109"/>
      <c r="J2" s="109"/>
      <c r="K2" s="109"/>
      <c r="L2" s="109"/>
      <c r="M2" s="109"/>
      <c r="N2" s="109"/>
      <c r="O2" s="109"/>
      <c r="P2" s="109"/>
      <c r="Q2" s="109"/>
      <c r="R2" s="109"/>
      <c r="S2" s="109"/>
      <c r="T2" s="109"/>
      <c r="U2" s="109"/>
      <c r="V2" s="109"/>
      <c r="W2" s="109"/>
      <c r="X2" s="109"/>
      <c r="Y2" s="109"/>
      <c r="Z2" s="109"/>
      <c r="AA2" s="110"/>
    </row>
    <row r="3" spans="1:27" s="117" customFormat="1" ht="15" customHeight="1" x14ac:dyDescent="0.2">
      <c r="A3" s="113"/>
      <c r="B3" s="114" t="str">
        <f>M1_T1A!B3</f>
        <v>Excerpts from the Statistical Series according to the balance of payments statistics</v>
      </c>
      <c r="C3" s="115"/>
      <c r="D3" s="115"/>
      <c r="E3" s="115"/>
      <c r="F3" s="115"/>
      <c r="G3" s="115"/>
      <c r="H3" s="115"/>
      <c r="I3" s="115"/>
      <c r="J3" s="115"/>
      <c r="K3" s="115"/>
      <c r="L3" s="115"/>
      <c r="M3" s="115"/>
      <c r="N3" s="115"/>
      <c r="O3" s="115"/>
      <c r="P3" s="115"/>
      <c r="Q3" s="115"/>
      <c r="R3" s="115"/>
      <c r="S3" s="115"/>
      <c r="T3" s="115"/>
      <c r="U3" s="115"/>
      <c r="V3" s="115"/>
      <c r="W3" s="115"/>
      <c r="X3" s="115"/>
      <c r="Y3" s="115"/>
      <c r="Z3" s="115"/>
      <c r="AA3" s="116"/>
    </row>
    <row r="4" spans="1:27" s="111" customFormat="1" ht="15" customHeight="1" x14ac:dyDescent="0.2">
      <c r="A4" s="108"/>
      <c r="B4" s="109"/>
      <c r="C4" s="109"/>
      <c r="D4" s="109"/>
      <c r="E4" s="109"/>
      <c r="F4" s="109"/>
      <c r="G4" s="109"/>
      <c r="H4" s="109"/>
      <c r="I4" s="109"/>
      <c r="J4" s="109"/>
      <c r="K4" s="109"/>
      <c r="L4" s="109"/>
      <c r="M4" s="109"/>
      <c r="N4" s="109"/>
      <c r="O4" s="109"/>
      <c r="P4" s="109"/>
      <c r="Q4" s="109"/>
      <c r="R4" s="109"/>
      <c r="S4" s="109"/>
      <c r="T4" s="109"/>
      <c r="U4" s="109"/>
      <c r="V4" s="109"/>
      <c r="W4" s="109"/>
      <c r="X4" s="109"/>
      <c r="Y4" s="109"/>
      <c r="Z4" s="109"/>
      <c r="AA4" s="110"/>
    </row>
    <row r="5" spans="1:27" s="121" customFormat="1" ht="15" customHeight="1" x14ac:dyDescent="0.2">
      <c r="A5" s="119"/>
      <c r="B5" s="118" t="s">
        <v>855</v>
      </c>
      <c r="C5" s="118"/>
      <c r="D5" s="118"/>
      <c r="E5" s="118"/>
      <c r="F5" s="118"/>
      <c r="G5" s="118"/>
      <c r="H5" s="118"/>
      <c r="I5" s="118"/>
      <c r="J5" s="118"/>
      <c r="K5" s="118"/>
      <c r="L5" s="118"/>
      <c r="M5" s="118"/>
      <c r="N5" s="118"/>
      <c r="O5" s="118"/>
      <c r="P5" s="118"/>
      <c r="Q5" s="118"/>
      <c r="R5" s="118"/>
      <c r="S5" s="118"/>
      <c r="T5" s="118"/>
      <c r="U5" s="118"/>
      <c r="V5" s="118"/>
      <c r="W5" s="118"/>
      <c r="X5" s="118"/>
      <c r="Y5" s="118"/>
      <c r="Z5" s="118"/>
      <c r="AA5" s="120"/>
    </row>
    <row r="6" spans="1:27" s="111" customFormat="1" ht="15" customHeight="1" x14ac:dyDescent="0.2">
      <c r="A6" s="10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10"/>
    </row>
    <row r="7" spans="1:27" ht="15" customHeight="1" x14ac:dyDescent="0.2">
      <c r="A7" s="67"/>
      <c r="B7" s="5" t="s">
        <v>712</v>
      </c>
      <c r="C7" s="5"/>
      <c r="D7" s="5"/>
      <c r="E7" s="5"/>
      <c r="F7" s="5"/>
      <c r="G7" s="5"/>
      <c r="H7" s="5"/>
      <c r="I7" s="5"/>
      <c r="J7" s="5"/>
      <c r="K7" s="5"/>
      <c r="L7" s="5"/>
      <c r="M7" s="5"/>
      <c r="N7" s="5"/>
      <c r="O7" s="5"/>
      <c r="P7" s="5"/>
      <c r="Q7" s="5"/>
      <c r="R7" s="68"/>
      <c r="S7" s="68"/>
      <c r="T7" s="68"/>
      <c r="U7" s="68"/>
      <c r="V7" s="68"/>
      <c r="W7" s="68"/>
      <c r="X7" s="68"/>
      <c r="Y7" s="68"/>
      <c r="Z7" s="90" t="str">
        <f>M1_T1A!Z7</f>
        <v>Update: March 2025</v>
      </c>
      <c r="AA7" s="74"/>
    </row>
    <row r="8" spans="1:27" ht="15" customHeight="1" x14ac:dyDescent="0.2">
      <c r="A8" s="70"/>
      <c r="B8" s="147" t="s">
        <v>723</v>
      </c>
      <c r="C8" s="159" t="s">
        <v>856</v>
      </c>
      <c r="D8" s="160"/>
      <c r="E8" s="160"/>
      <c r="F8" s="160"/>
      <c r="G8" s="160"/>
      <c r="H8" s="160"/>
      <c r="I8" s="160"/>
      <c r="J8" s="160"/>
      <c r="K8" s="160"/>
      <c r="L8" s="160"/>
      <c r="M8" s="160"/>
      <c r="N8" s="160"/>
      <c r="O8" s="160"/>
      <c r="P8" s="160"/>
      <c r="Q8" s="160"/>
      <c r="R8" s="160"/>
      <c r="S8" s="160"/>
      <c r="T8" s="160"/>
      <c r="U8" s="160"/>
      <c r="V8" s="160"/>
      <c r="W8" s="160"/>
      <c r="X8" s="160"/>
      <c r="Y8" s="160"/>
      <c r="Z8" s="160"/>
      <c r="AA8" s="74"/>
    </row>
    <row r="9" spans="1:27" ht="15" customHeight="1" x14ac:dyDescent="0.2">
      <c r="A9" s="70"/>
      <c r="B9" s="147"/>
      <c r="C9" s="147" t="s">
        <v>731</v>
      </c>
      <c r="D9" s="147"/>
      <c r="E9" s="147"/>
      <c r="F9" s="147" t="s">
        <v>857</v>
      </c>
      <c r="G9" s="147"/>
      <c r="H9" s="147"/>
      <c r="I9" s="147" t="s">
        <v>858</v>
      </c>
      <c r="J9" s="147"/>
      <c r="K9" s="147"/>
      <c r="L9" s="147"/>
      <c r="M9" s="147"/>
      <c r="N9" s="147"/>
      <c r="O9" s="147" t="s">
        <v>859</v>
      </c>
      <c r="P9" s="147"/>
      <c r="Q9" s="147"/>
      <c r="R9" s="147" t="s">
        <v>860</v>
      </c>
      <c r="S9" s="147"/>
      <c r="T9" s="147"/>
      <c r="U9" s="147"/>
      <c r="V9" s="147"/>
      <c r="W9" s="147"/>
      <c r="X9" s="147"/>
      <c r="Y9" s="147"/>
      <c r="Z9" s="147"/>
      <c r="AA9" s="74"/>
    </row>
    <row r="10" spans="1:27" ht="15" customHeight="1" x14ac:dyDescent="0.2">
      <c r="A10" s="70"/>
      <c r="B10" s="147"/>
      <c r="C10" s="147" t="s">
        <v>861</v>
      </c>
      <c r="D10" s="147" t="s">
        <v>862</v>
      </c>
      <c r="E10" s="147" t="s">
        <v>848</v>
      </c>
      <c r="F10" s="147" t="s">
        <v>861</v>
      </c>
      <c r="G10" s="147" t="s">
        <v>862</v>
      </c>
      <c r="H10" s="147" t="s">
        <v>848</v>
      </c>
      <c r="I10" s="147" t="s">
        <v>861</v>
      </c>
      <c r="J10" s="147" t="s">
        <v>862</v>
      </c>
      <c r="K10" s="147" t="s">
        <v>848</v>
      </c>
      <c r="L10" s="147" t="s">
        <v>863</v>
      </c>
      <c r="M10" s="147"/>
      <c r="N10" s="147"/>
      <c r="O10" s="147" t="s">
        <v>861</v>
      </c>
      <c r="P10" s="147" t="s">
        <v>862</v>
      </c>
      <c r="Q10" s="147" t="s">
        <v>848</v>
      </c>
      <c r="R10" s="147" t="s">
        <v>731</v>
      </c>
      <c r="S10" s="147"/>
      <c r="T10" s="147"/>
      <c r="U10" s="147" t="s">
        <v>864</v>
      </c>
      <c r="V10" s="147"/>
      <c r="W10" s="147"/>
      <c r="X10" s="147" t="s">
        <v>865</v>
      </c>
      <c r="Y10" s="147"/>
      <c r="Z10" s="147"/>
      <c r="AA10" s="74"/>
    </row>
    <row r="11" spans="1:27" ht="15" customHeight="1" x14ac:dyDescent="0.2">
      <c r="A11" s="70"/>
      <c r="B11" s="147"/>
      <c r="C11" s="147"/>
      <c r="D11" s="147"/>
      <c r="E11" s="147"/>
      <c r="F11" s="147"/>
      <c r="G11" s="147"/>
      <c r="H11" s="147"/>
      <c r="I11" s="147"/>
      <c r="J11" s="147"/>
      <c r="K11" s="147"/>
      <c r="L11" s="147" t="s">
        <v>861</v>
      </c>
      <c r="M11" s="147" t="s">
        <v>862</v>
      </c>
      <c r="N11" s="147" t="s">
        <v>848</v>
      </c>
      <c r="O11" s="147"/>
      <c r="P11" s="147"/>
      <c r="Q11" s="147"/>
      <c r="R11" s="147" t="s">
        <v>861</v>
      </c>
      <c r="S11" s="147" t="s">
        <v>862</v>
      </c>
      <c r="T11" s="147" t="s">
        <v>848</v>
      </c>
      <c r="U11" s="147" t="s">
        <v>861</v>
      </c>
      <c r="V11" s="147" t="s">
        <v>862</v>
      </c>
      <c r="W11" s="147" t="s">
        <v>848</v>
      </c>
      <c r="X11" s="147" t="s">
        <v>861</v>
      </c>
      <c r="Y11" s="147" t="s">
        <v>862</v>
      </c>
      <c r="Z11" s="147" t="s">
        <v>848</v>
      </c>
      <c r="AA11" s="74"/>
    </row>
    <row r="12" spans="1:27" ht="15" customHeight="1" x14ac:dyDescent="0.2">
      <c r="A12" s="70"/>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74"/>
    </row>
    <row r="13" spans="1:27" ht="15" customHeight="1" x14ac:dyDescent="0.2">
      <c r="A13" s="70"/>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74"/>
    </row>
    <row r="14" spans="1:27" ht="15" customHeight="1" x14ac:dyDescent="0.2">
      <c r="A14" s="70"/>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74"/>
    </row>
    <row r="15" spans="1:27" ht="15" customHeight="1" x14ac:dyDescent="0.2">
      <c r="A15" s="70"/>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74"/>
    </row>
    <row r="16" spans="1:27" s="36" customFormat="1" ht="15" customHeight="1" x14ac:dyDescent="0.2">
      <c r="A16" s="79"/>
      <c r="B16" s="11" t="s">
        <v>10</v>
      </c>
      <c r="C16" s="11" t="s">
        <v>11</v>
      </c>
      <c r="D16" s="11" t="s">
        <v>12</v>
      </c>
      <c r="E16" s="11" t="s">
        <v>13</v>
      </c>
      <c r="F16" s="11" t="s">
        <v>14</v>
      </c>
      <c r="G16" s="11" t="s">
        <v>15</v>
      </c>
      <c r="H16" s="11" t="s">
        <v>16</v>
      </c>
      <c r="I16" s="11" t="s">
        <v>17</v>
      </c>
      <c r="J16" s="11" t="s">
        <v>18</v>
      </c>
      <c r="K16" s="11" t="s">
        <v>19</v>
      </c>
      <c r="L16" s="11" t="s">
        <v>20</v>
      </c>
      <c r="M16" s="11" t="s">
        <v>21</v>
      </c>
      <c r="N16" s="11" t="s">
        <v>22</v>
      </c>
      <c r="O16" s="11" t="s">
        <v>23</v>
      </c>
      <c r="P16" s="11" t="s">
        <v>24</v>
      </c>
      <c r="Q16" s="11" t="s">
        <v>25</v>
      </c>
      <c r="R16" s="11" t="s">
        <v>26</v>
      </c>
      <c r="S16" s="11" t="s">
        <v>27</v>
      </c>
      <c r="T16" s="11" t="s">
        <v>28</v>
      </c>
      <c r="U16" s="11" t="s">
        <v>29</v>
      </c>
      <c r="V16" s="11" t="s">
        <v>30</v>
      </c>
      <c r="W16" s="11" t="s">
        <v>31</v>
      </c>
      <c r="X16" s="11" t="s">
        <v>32</v>
      </c>
      <c r="Y16" s="11" t="s">
        <v>33</v>
      </c>
      <c r="Z16" s="11" t="s">
        <v>34</v>
      </c>
      <c r="AA16" s="74"/>
    </row>
    <row r="17" spans="1:27" ht="15" customHeight="1" x14ac:dyDescent="0.2">
      <c r="A17" s="70"/>
      <c r="B17" s="3"/>
      <c r="C17" s="4"/>
      <c r="D17" s="4"/>
      <c r="E17" s="4"/>
      <c r="F17" s="4"/>
      <c r="G17" s="4"/>
      <c r="H17" s="4"/>
      <c r="I17" s="4"/>
      <c r="J17" s="4"/>
      <c r="K17" s="4"/>
      <c r="L17" s="4"/>
      <c r="M17" s="4"/>
      <c r="N17" s="4"/>
      <c r="O17" s="5"/>
      <c r="P17" s="5"/>
      <c r="Q17" s="5"/>
      <c r="R17" s="5"/>
      <c r="S17" s="5"/>
      <c r="T17" s="5"/>
      <c r="U17" s="5"/>
      <c r="V17" s="5"/>
      <c r="W17" s="5"/>
      <c r="X17" s="5"/>
      <c r="Y17" s="5"/>
      <c r="Z17" s="5"/>
      <c r="AA17" s="74"/>
    </row>
    <row r="18" spans="1:27" s="38" customFormat="1" ht="15" customHeight="1" x14ac:dyDescent="0.25">
      <c r="A18" s="70"/>
      <c r="B18" s="166" t="s">
        <v>735</v>
      </c>
      <c r="C18" s="167"/>
      <c r="D18" s="167"/>
      <c r="E18" s="167"/>
      <c r="F18" s="167"/>
      <c r="G18" s="167"/>
      <c r="H18" s="167"/>
      <c r="I18" s="167"/>
      <c r="J18" s="167"/>
      <c r="K18" s="167"/>
      <c r="L18" s="167"/>
      <c r="M18" s="167"/>
      <c r="N18" s="167"/>
      <c r="O18" s="167"/>
      <c r="P18" s="167"/>
      <c r="Q18" s="167"/>
      <c r="R18" s="167"/>
      <c r="S18" s="167"/>
      <c r="T18" s="167"/>
      <c r="U18" s="167"/>
      <c r="V18" s="167"/>
      <c r="W18" s="167"/>
      <c r="X18" s="167"/>
      <c r="Y18" s="167"/>
      <c r="Z18" s="167"/>
      <c r="AA18" s="70"/>
    </row>
    <row r="19" spans="1:27" s="26" customFormat="1" ht="15" customHeight="1" x14ac:dyDescent="0.2">
      <c r="A19" s="66"/>
      <c r="B19" s="33" t="s">
        <v>105</v>
      </c>
      <c r="C19" s="31" t="s">
        <v>456</v>
      </c>
      <c r="D19" s="31" t="s">
        <v>457</v>
      </c>
      <c r="E19" s="31" t="s">
        <v>398</v>
      </c>
      <c r="F19" s="31" t="s">
        <v>458</v>
      </c>
      <c r="G19" s="31" t="s">
        <v>459</v>
      </c>
      <c r="H19" s="31" t="s">
        <v>460</v>
      </c>
      <c r="I19" s="31" t="s">
        <v>461</v>
      </c>
      <c r="J19" s="31" t="s">
        <v>462</v>
      </c>
      <c r="K19" s="31" t="s">
        <v>463</v>
      </c>
      <c r="L19" s="31" t="s">
        <v>464</v>
      </c>
      <c r="M19" s="31" t="s">
        <v>465</v>
      </c>
      <c r="N19" s="31" t="s">
        <v>466</v>
      </c>
      <c r="O19" s="31" t="s">
        <v>467</v>
      </c>
      <c r="P19" s="31" t="s">
        <v>468</v>
      </c>
      <c r="Q19" s="32" t="s">
        <v>469</v>
      </c>
      <c r="R19" s="31" t="s">
        <v>681</v>
      </c>
      <c r="S19" s="31" t="s">
        <v>682</v>
      </c>
      <c r="T19" s="31" t="s">
        <v>470</v>
      </c>
      <c r="U19" s="31" t="s">
        <v>683</v>
      </c>
      <c r="V19" s="31" t="s">
        <v>684</v>
      </c>
      <c r="W19" s="31" t="s">
        <v>685</v>
      </c>
      <c r="X19" s="31" t="s">
        <v>686</v>
      </c>
      <c r="Y19" s="31" t="s">
        <v>687</v>
      </c>
      <c r="Z19" s="31" t="s">
        <v>688</v>
      </c>
      <c r="AA19" s="73" t="s">
        <v>63</v>
      </c>
    </row>
    <row r="20" spans="1:27" s="48" customFormat="1" ht="15" customHeight="1" x14ac:dyDescent="0.25">
      <c r="A20" s="70">
        <v>2021</v>
      </c>
      <c r="B20" s="129">
        <v>197746</v>
      </c>
      <c r="C20" s="128">
        <v>17446246</v>
      </c>
      <c r="D20" s="128">
        <v>17266951</v>
      </c>
      <c r="E20" s="129">
        <v>179294</v>
      </c>
      <c r="F20" s="128">
        <v>6115920</v>
      </c>
      <c r="G20" s="128">
        <v>6069267</v>
      </c>
      <c r="H20" s="129">
        <v>46653</v>
      </c>
      <c r="I20" s="128">
        <v>891935</v>
      </c>
      <c r="J20" s="128">
        <v>768779</v>
      </c>
      <c r="K20" s="129">
        <v>123157</v>
      </c>
      <c r="L20" s="128">
        <v>139795</v>
      </c>
      <c r="M20" s="128">
        <v>143031</v>
      </c>
      <c r="N20" s="129">
        <v>-3237</v>
      </c>
      <c r="O20" s="128">
        <v>2487904</v>
      </c>
      <c r="P20" s="128">
        <v>2488007</v>
      </c>
      <c r="Q20" s="129">
        <v>-103</v>
      </c>
      <c r="R20" s="128">
        <v>7950487</v>
      </c>
      <c r="S20" s="128">
        <v>7940899</v>
      </c>
      <c r="T20" s="129">
        <v>9588</v>
      </c>
      <c r="U20" s="128">
        <v>6187161</v>
      </c>
      <c r="V20" s="128">
        <v>6201850</v>
      </c>
      <c r="W20" s="129">
        <v>-14690</v>
      </c>
      <c r="X20" s="128">
        <v>1756705</v>
      </c>
      <c r="Y20" s="128">
        <v>1739049</v>
      </c>
      <c r="Z20" s="129">
        <v>17656</v>
      </c>
      <c r="AA20" s="70">
        <f t="shared" ref="AA20:AA23" si="0">A20</f>
        <v>2021</v>
      </c>
    </row>
    <row r="21" spans="1:27" s="48" customFormat="1" ht="15" customHeight="1" x14ac:dyDescent="0.25">
      <c r="A21" s="70">
        <v>2022</v>
      </c>
      <c r="B21" s="129">
        <v>13143</v>
      </c>
      <c r="C21" s="128">
        <v>16757542</v>
      </c>
      <c r="D21" s="128">
        <v>16745967</v>
      </c>
      <c r="E21" s="129">
        <v>11575</v>
      </c>
      <c r="F21" s="128">
        <v>6761548</v>
      </c>
      <c r="G21" s="128">
        <v>6776745</v>
      </c>
      <c r="H21" s="129">
        <v>-15196</v>
      </c>
      <c r="I21" s="128">
        <v>906656</v>
      </c>
      <c r="J21" s="128">
        <v>874356</v>
      </c>
      <c r="K21" s="129">
        <v>32299</v>
      </c>
      <c r="L21" s="128">
        <v>169831</v>
      </c>
      <c r="M21" s="128">
        <v>166443</v>
      </c>
      <c r="N21" s="129">
        <v>3388</v>
      </c>
      <c r="O21" s="128">
        <v>2299146</v>
      </c>
      <c r="P21" s="128">
        <v>2282889</v>
      </c>
      <c r="Q21" s="129">
        <v>16257</v>
      </c>
      <c r="R21" s="128">
        <v>6790193</v>
      </c>
      <c r="S21" s="128">
        <v>6811978</v>
      </c>
      <c r="T21" s="129">
        <v>-21785</v>
      </c>
      <c r="U21" s="128">
        <v>5329502</v>
      </c>
      <c r="V21" s="128">
        <v>5340296</v>
      </c>
      <c r="W21" s="129">
        <v>-10794</v>
      </c>
      <c r="X21" s="128">
        <v>1456197</v>
      </c>
      <c r="Y21" s="128">
        <v>1471681</v>
      </c>
      <c r="Z21" s="129">
        <v>-15484</v>
      </c>
      <c r="AA21" s="70">
        <f t="shared" si="0"/>
        <v>2022</v>
      </c>
    </row>
    <row r="22" spans="1:27" s="48" customFormat="1" ht="15" customHeight="1" x14ac:dyDescent="0.25">
      <c r="A22" s="70">
        <v>2023</v>
      </c>
      <c r="B22" s="129">
        <v>-4836</v>
      </c>
      <c r="C22" s="128">
        <v>16974391</v>
      </c>
      <c r="D22" s="128">
        <v>16831072</v>
      </c>
      <c r="E22" s="129">
        <v>143320</v>
      </c>
      <c r="F22" s="128">
        <v>6042136</v>
      </c>
      <c r="G22" s="128">
        <v>6047656</v>
      </c>
      <c r="H22" s="129">
        <v>-5520</v>
      </c>
      <c r="I22" s="128">
        <v>793059</v>
      </c>
      <c r="J22" s="128">
        <v>766342</v>
      </c>
      <c r="K22" s="129">
        <v>26718</v>
      </c>
      <c r="L22" s="128">
        <v>192167</v>
      </c>
      <c r="M22" s="128">
        <v>188095</v>
      </c>
      <c r="N22" s="129">
        <v>4072</v>
      </c>
      <c r="O22" s="128">
        <v>2473063</v>
      </c>
      <c r="P22" s="128">
        <v>2467020</v>
      </c>
      <c r="Q22" s="129">
        <v>6044</v>
      </c>
      <c r="R22" s="128">
        <v>7666132</v>
      </c>
      <c r="S22" s="128">
        <v>7550054</v>
      </c>
      <c r="T22" s="129">
        <v>116078</v>
      </c>
      <c r="U22" s="128">
        <v>6132824</v>
      </c>
      <c r="V22" s="128">
        <v>6031522</v>
      </c>
      <c r="W22" s="129">
        <v>101302</v>
      </c>
      <c r="X22" s="128">
        <v>1522695</v>
      </c>
      <c r="Y22" s="128">
        <v>1518532</v>
      </c>
      <c r="Z22" s="129">
        <v>4163</v>
      </c>
      <c r="AA22" s="70">
        <f t="shared" si="0"/>
        <v>2023</v>
      </c>
    </row>
    <row r="23" spans="1:27" s="48" customFormat="1" ht="15" customHeight="1" x14ac:dyDescent="0.25">
      <c r="A23" s="70">
        <v>2024</v>
      </c>
      <c r="B23" s="129">
        <v>21216</v>
      </c>
      <c r="C23" s="128">
        <v>22602143</v>
      </c>
      <c r="D23" s="128">
        <v>22386982</v>
      </c>
      <c r="E23" s="129">
        <v>215161</v>
      </c>
      <c r="F23" s="128">
        <v>7114373</v>
      </c>
      <c r="G23" s="128">
        <v>7110003</v>
      </c>
      <c r="H23" s="129">
        <v>4370</v>
      </c>
      <c r="I23" s="128">
        <v>1029018</v>
      </c>
      <c r="J23" s="128">
        <v>917283</v>
      </c>
      <c r="K23" s="129">
        <v>111735</v>
      </c>
      <c r="L23" s="128">
        <v>259114</v>
      </c>
      <c r="M23" s="128">
        <v>218098</v>
      </c>
      <c r="N23" s="129">
        <v>41016</v>
      </c>
      <c r="O23" s="128">
        <v>2766841</v>
      </c>
      <c r="P23" s="128">
        <v>2758640</v>
      </c>
      <c r="Q23" s="129">
        <v>8201</v>
      </c>
      <c r="R23" s="128">
        <v>11691911</v>
      </c>
      <c r="S23" s="128">
        <v>11601056</v>
      </c>
      <c r="T23" s="129">
        <v>90855</v>
      </c>
      <c r="U23" s="128">
        <v>9800038</v>
      </c>
      <c r="V23" s="128">
        <v>9732260</v>
      </c>
      <c r="W23" s="129">
        <v>67778</v>
      </c>
      <c r="X23" s="128">
        <v>1877595</v>
      </c>
      <c r="Y23" s="128">
        <v>1868796</v>
      </c>
      <c r="Z23" s="129">
        <v>8800</v>
      </c>
      <c r="AA23" s="70">
        <f t="shared" si="0"/>
        <v>2024</v>
      </c>
    </row>
    <row r="24" spans="1:27" s="50" customFormat="1" ht="15" customHeight="1" x14ac:dyDescent="0.2">
      <c r="A24" s="67"/>
      <c r="B24" s="41"/>
      <c r="C24" s="42"/>
      <c r="D24" s="42"/>
      <c r="E24" s="42"/>
      <c r="F24" s="42"/>
      <c r="G24" s="42"/>
      <c r="H24" s="42"/>
      <c r="I24" s="42"/>
      <c r="J24" s="42"/>
      <c r="K24" s="42"/>
      <c r="L24" s="42"/>
      <c r="M24" s="42"/>
      <c r="N24" s="42"/>
      <c r="O24" s="42"/>
      <c r="P24" s="42"/>
      <c r="Q24" s="42"/>
      <c r="R24" s="42"/>
      <c r="S24" s="42"/>
      <c r="T24" s="42"/>
      <c r="U24" s="42"/>
      <c r="V24" s="42"/>
      <c r="W24" s="42"/>
      <c r="X24" s="42"/>
      <c r="Y24" s="42"/>
      <c r="Z24" s="42"/>
      <c r="AA24" s="70"/>
    </row>
    <row r="25" spans="1:27" s="38" customFormat="1" ht="15" customHeight="1" x14ac:dyDescent="0.25">
      <c r="A25" s="70"/>
      <c r="B25" s="166" t="s">
        <v>736</v>
      </c>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70"/>
    </row>
    <row r="26" spans="1:27" s="26" customFormat="1" ht="15" customHeight="1" x14ac:dyDescent="0.2">
      <c r="A26" s="66"/>
      <c r="B26" s="33"/>
      <c r="C26" s="31"/>
      <c r="D26" s="31"/>
      <c r="E26" s="31"/>
      <c r="F26" s="31"/>
      <c r="G26" s="31"/>
      <c r="H26" s="31"/>
      <c r="I26" s="31"/>
      <c r="J26" s="31"/>
      <c r="K26" s="31"/>
      <c r="L26" s="31"/>
      <c r="M26" s="31"/>
      <c r="N26" s="31"/>
      <c r="O26" s="31"/>
      <c r="P26" s="31"/>
      <c r="Q26" s="31"/>
      <c r="R26" s="31"/>
      <c r="S26" s="31"/>
      <c r="T26" s="31"/>
      <c r="U26" s="31"/>
      <c r="V26" s="31"/>
      <c r="W26" s="31"/>
      <c r="X26" s="31"/>
      <c r="Y26" s="31"/>
      <c r="Z26" s="31"/>
      <c r="AA26" s="70"/>
    </row>
    <row r="27" spans="1:27" s="48" customFormat="1" ht="15" customHeight="1" x14ac:dyDescent="0.25">
      <c r="A27" s="67">
        <f>A20</f>
        <v>2021</v>
      </c>
      <c r="B27" s="129">
        <f t="shared" ref="B27:Z27" si="1">IF(B20="-",B34,IF(B34="-",-B20,IF(AND(B20="-",B34="-"),"-",IF(B34=B20,"-",IF(OR(B20=".",B34="."),".",B34-B20)))))</f>
        <v>3059</v>
      </c>
      <c r="C27" s="129">
        <f t="shared" si="1"/>
        <v>604302</v>
      </c>
      <c r="D27" s="129">
        <f t="shared" si="1"/>
        <v>604306</v>
      </c>
      <c r="E27" s="129">
        <f t="shared" si="1"/>
        <v>-3</v>
      </c>
      <c r="F27" s="129">
        <f t="shared" si="1"/>
        <v>407746</v>
      </c>
      <c r="G27" s="129">
        <f t="shared" si="1"/>
        <v>407746</v>
      </c>
      <c r="H27" s="129" t="str">
        <f t="shared" si="1"/>
        <v>-</v>
      </c>
      <c r="I27" s="129">
        <f t="shared" si="1"/>
        <v>6191</v>
      </c>
      <c r="J27" s="129">
        <f t="shared" si="1"/>
        <v>6190</v>
      </c>
      <c r="K27" s="129" t="str">
        <f t="shared" si="1"/>
        <v>-</v>
      </c>
      <c r="L27" s="129">
        <f t="shared" si="1"/>
        <v>-140</v>
      </c>
      <c r="M27" s="129">
        <f t="shared" si="1"/>
        <v>-139</v>
      </c>
      <c r="N27" s="129" t="str">
        <f t="shared" si="1"/>
        <v>-</v>
      </c>
      <c r="O27" s="129">
        <f t="shared" si="1"/>
        <v>60232</v>
      </c>
      <c r="P27" s="129">
        <f t="shared" si="1"/>
        <v>60232</v>
      </c>
      <c r="Q27" s="129" t="str">
        <f t="shared" si="1"/>
        <v>-</v>
      </c>
      <c r="R27" s="129">
        <f t="shared" si="1"/>
        <v>130133</v>
      </c>
      <c r="S27" s="129">
        <f t="shared" si="1"/>
        <v>130137</v>
      </c>
      <c r="T27" s="129">
        <f t="shared" si="1"/>
        <v>-4</v>
      </c>
      <c r="U27" s="129">
        <f t="shared" si="1"/>
        <v>60971</v>
      </c>
      <c r="V27" s="129">
        <f t="shared" si="1"/>
        <v>60972</v>
      </c>
      <c r="W27" s="129" t="str">
        <f t="shared" si="1"/>
        <v>-</v>
      </c>
      <c r="X27" s="129">
        <f t="shared" si="1"/>
        <v>69161</v>
      </c>
      <c r="Y27" s="129">
        <f t="shared" si="1"/>
        <v>69165</v>
      </c>
      <c r="Z27" s="129">
        <f t="shared" si="1"/>
        <v>-4</v>
      </c>
      <c r="AA27" s="70">
        <f t="shared" ref="AA27" si="2">A27</f>
        <v>2021</v>
      </c>
    </row>
    <row r="28" spans="1:27" s="48" customFormat="1" ht="15" customHeight="1" x14ac:dyDescent="0.25">
      <c r="A28" s="67">
        <f>A21</f>
        <v>2022</v>
      </c>
      <c r="B28" s="129">
        <f t="shared" ref="B28:Z28" si="3">IF(B21="-",B35,IF(B35="-",-B21,IF(AND(B21="-",B35="-"),"-",IF(B35=B21,"-",IF(OR(B21=".",B35="."),".",B35-B21)))))</f>
        <v>677</v>
      </c>
      <c r="C28" s="129">
        <f t="shared" si="3"/>
        <v>250155</v>
      </c>
      <c r="D28" s="129">
        <f t="shared" si="3"/>
        <v>250161</v>
      </c>
      <c r="E28" s="129">
        <f t="shared" si="3"/>
        <v>-7</v>
      </c>
      <c r="F28" s="129">
        <f t="shared" si="3"/>
        <v>335538</v>
      </c>
      <c r="G28" s="129">
        <f t="shared" si="3"/>
        <v>335538</v>
      </c>
      <c r="H28" s="129" t="str">
        <f t="shared" si="3"/>
        <v>-</v>
      </c>
      <c r="I28" s="129">
        <f t="shared" si="3"/>
        <v>19031</v>
      </c>
      <c r="J28" s="129">
        <f t="shared" si="3"/>
        <v>19032</v>
      </c>
      <c r="K28" s="129" t="str">
        <f t="shared" si="3"/>
        <v>-</v>
      </c>
      <c r="L28" s="129">
        <f t="shared" si="3"/>
        <v>2154</v>
      </c>
      <c r="M28" s="129">
        <f t="shared" si="3"/>
        <v>2154</v>
      </c>
      <c r="N28" s="129" t="str">
        <f t="shared" si="3"/>
        <v>-</v>
      </c>
      <c r="O28" s="129">
        <f t="shared" si="3"/>
        <v>37812</v>
      </c>
      <c r="P28" s="129">
        <f t="shared" si="3"/>
        <v>37812</v>
      </c>
      <c r="Q28" s="129" t="str">
        <f t="shared" si="3"/>
        <v>-</v>
      </c>
      <c r="R28" s="129">
        <f t="shared" si="3"/>
        <v>-142227</v>
      </c>
      <c r="S28" s="129">
        <f t="shared" si="3"/>
        <v>-142222</v>
      </c>
      <c r="T28" s="129">
        <f t="shared" si="3"/>
        <v>-6</v>
      </c>
      <c r="U28" s="129">
        <f t="shared" si="3"/>
        <v>-182156</v>
      </c>
      <c r="V28" s="129">
        <f t="shared" si="3"/>
        <v>-182156</v>
      </c>
      <c r="W28" s="129" t="str">
        <f t="shared" si="3"/>
        <v>-</v>
      </c>
      <c r="X28" s="129">
        <f t="shared" si="3"/>
        <v>39929</v>
      </c>
      <c r="Y28" s="129">
        <f t="shared" si="3"/>
        <v>39935</v>
      </c>
      <c r="Z28" s="129">
        <f t="shared" si="3"/>
        <v>-6</v>
      </c>
      <c r="AA28" s="70">
        <f t="shared" ref="AA28:AA30" si="4">A28</f>
        <v>2022</v>
      </c>
    </row>
    <row r="29" spans="1:27" s="48" customFormat="1" ht="15" customHeight="1" x14ac:dyDescent="0.25">
      <c r="A29" s="67">
        <f>A22</f>
        <v>2023</v>
      </c>
      <c r="B29" s="129">
        <f t="shared" ref="B29:Z29" si="5">IF(B22="-",B36,IF(B36="-",-B22,IF(AND(B22="-",B36="-"),"-",IF(B36=B22,"-",IF(OR(B22=".",B36="."),".",B36-B22)))))</f>
        <v>7006</v>
      </c>
      <c r="C29" s="129">
        <f t="shared" si="5"/>
        <v>39166</v>
      </c>
      <c r="D29" s="129">
        <f t="shared" si="5"/>
        <v>27795</v>
      </c>
      <c r="E29" s="129">
        <f t="shared" si="5"/>
        <v>11370</v>
      </c>
      <c r="F29" s="129">
        <f t="shared" si="5"/>
        <v>33366</v>
      </c>
      <c r="G29" s="129">
        <f t="shared" si="5"/>
        <v>32694</v>
      </c>
      <c r="H29" s="129">
        <f t="shared" si="5"/>
        <v>672</v>
      </c>
      <c r="I29" s="129">
        <f t="shared" si="5"/>
        <v>8248</v>
      </c>
      <c r="J29" s="129">
        <f t="shared" si="5"/>
        <v>5435</v>
      </c>
      <c r="K29" s="129">
        <f t="shared" si="5"/>
        <v>2812</v>
      </c>
      <c r="L29" s="129">
        <f t="shared" si="5"/>
        <v>864</v>
      </c>
      <c r="M29" s="129">
        <f t="shared" si="5"/>
        <v>274</v>
      </c>
      <c r="N29" s="129">
        <f t="shared" si="5"/>
        <v>591</v>
      </c>
      <c r="O29" s="129">
        <f t="shared" si="5"/>
        <v>-26270</v>
      </c>
      <c r="P29" s="129">
        <f t="shared" si="5"/>
        <v>-26743</v>
      </c>
      <c r="Q29" s="129">
        <f t="shared" si="5"/>
        <v>472</v>
      </c>
      <c r="R29" s="129">
        <f t="shared" si="5"/>
        <v>23822</v>
      </c>
      <c r="S29" s="129">
        <f t="shared" si="5"/>
        <v>16409</v>
      </c>
      <c r="T29" s="129">
        <f t="shared" si="5"/>
        <v>7414</v>
      </c>
      <c r="U29" s="129">
        <f t="shared" si="5"/>
        <v>8895</v>
      </c>
      <c r="V29" s="129">
        <f t="shared" si="5"/>
        <v>4466</v>
      </c>
      <c r="W29" s="129">
        <f t="shared" si="5"/>
        <v>4429</v>
      </c>
      <c r="X29" s="129">
        <f t="shared" si="5"/>
        <v>14925</v>
      </c>
      <c r="Y29" s="129">
        <f t="shared" si="5"/>
        <v>11943</v>
      </c>
      <c r="Z29" s="129">
        <f t="shared" si="5"/>
        <v>2983</v>
      </c>
      <c r="AA29" s="70">
        <f t="shared" si="4"/>
        <v>2023</v>
      </c>
    </row>
    <row r="30" spans="1:27" s="48" customFormat="1" ht="15" customHeight="1" x14ac:dyDescent="0.25">
      <c r="A30" s="67">
        <f>A23</f>
        <v>2024</v>
      </c>
      <c r="B30" s="129">
        <f t="shared" ref="B30:Z30" si="6">IF(B23="-",B37,IF(B37="-",-B23,IF(AND(B23="-",B37="-"),"-",IF(B37=B23,"-",IF(OR(B23=".",B37="."),".",B37-B23)))))</f>
        <v>10195</v>
      </c>
      <c r="C30" s="129">
        <f t="shared" si="6"/>
        <v>7703</v>
      </c>
      <c r="D30" s="129">
        <f t="shared" si="6"/>
        <v>3054</v>
      </c>
      <c r="E30" s="129">
        <f t="shared" si="6"/>
        <v>4649</v>
      </c>
      <c r="F30" s="129">
        <f t="shared" si="6"/>
        <v>282</v>
      </c>
      <c r="G30" s="129">
        <f t="shared" si="6"/>
        <v>-132</v>
      </c>
      <c r="H30" s="129">
        <f t="shared" si="6"/>
        <v>414</v>
      </c>
      <c r="I30" s="129">
        <f t="shared" si="6"/>
        <v>742</v>
      </c>
      <c r="J30" s="129">
        <f t="shared" si="6"/>
        <v>395</v>
      </c>
      <c r="K30" s="129">
        <f t="shared" si="6"/>
        <v>347</v>
      </c>
      <c r="L30" s="129">
        <f t="shared" si="6"/>
        <v>297</v>
      </c>
      <c r="M30" s="129">
        <f t="shared" si="6"/>
        <v>864</v>
      </c>
      <c r="N30" s="129">
        <f t="shared" si="6"/>
        <v>-567</v>
      </c>
      <c r="O30" s="129">
        <f t="shared" si="6"/>
        <v>10520</v>
      </c>
      <c r="P30" s="129">
        <f t="shared" si="6"/>
        <v>6896</v>
      </c>
      <c r="Q30" s="129">
        <f t="shared" si="6"/>
        <v>3624</v>
      </c>
      <c r="R30" s="129">
        <f t="shared" si="6"/>
        <v>-3841</v>
      </c>
      <c r="S30" s="129">
        <f t="shared" si="6"/>
        <v>-4105</v>
      </c>
      <c r="T30" s="129">
        <f t="shared" si="6"/>
        <v>264</v>
      </c>
      <c r="U30" s="129">
        <f t="shared" si="6"/>
        <v>-5473</v>
      </c>
      <c r="V30" s="129">
        <f t="shared" si="6"/>
        <v>-4296</v>
      </c>
      <c r="W30" s="129">
        <f t="shared" si="6"/>
        <v>-1177</v>
      </c>
      <c r="X30" s="129">
        <f t="shared" si="6"/>
        <v>-142</v>
      </c>
      <c r="Y30" s="129">
        <f t="shared" si="6"/>
        <v>191</v>
      </c>
      <c r="Z30" s="129">
        <f t="shared" si="6"/>
        <v>-334</v>
      </c>
      <c r="AA30" s="70">
        <f t="shared" si="4"/>
        <v>2024</v>
      </c>
    </row>
    <row r="31" spans="1:27" s="50" customFormat="1" ht="15" customHeight="1" x14ac:dyDescent="0.2">
      <c r="A31" s="67"/>
      <c r="B31" s="41"/>
      <c r="C31" s="42"/>
      <c r="D31" s="42"/>
      <c r="E31" s="42"/>
      <c r="F31" s="42"/>
      <c r="G31" s="42"/>
      <c r="H31" s="42"/>
      <c r="I31" s="42"/>
      <c r="J31" s="42"/>
      <c r="K31" s="42"/>
      <c r="L31" s="42"/>
      <c r="M31" s="42"/>
      <c r="N31" s="42"/>
      <c r="O31" s="42"/>
      <c r="P31" s="42"/>
      <c r="Q31" s="42"/>
      <c r="R31" s="42"/>
      <c r="S31" s="42"/>
      <c r="T31" s="42"/>
      <c r="U31" s="42"/>
      <c r="V31" s="42"/>
      <c r="W31" s="42"/>
      <c r="X31" s="42"/>
      <c r="Y31" s="42"/>
      <c r="Z31" s="42"/>
      <c r="AA31" s="70"/>
    </row>
    <row r="32" spans="1:27" s="38" customFormat="1" ht="15" customHeight="1" x14ac:dyDescent="0.25">
      <c r="A32" s="70"/>
      <c r="B32" s="166" t="s">
        <v>737</v>
      </c>
      <c r="C32" s="167"/>
      <c r="D32" s="167"/>
      <c r="E32" s="167"/>
      <c r="F32" s="167"/>
      <c r="G32" s="167"/>
      <c r="H32" s="167"/>
      <c r="I32" s="167"/>
      <c r="J32" s="167"/>
      <c r="K32" s="167"/>
      <c r="L32" s="167"/>
      <c r="M32" s="167"/>
      <c r="N32" s="167"/>
      <c r="O32" s="167"/>
      <c r="P32" s="167"/>
      <c r="Q32" s="167"/>
      <c r="R32" s="167"/>
      <c r="S32" s="167"/>
      <c r="T32" s="167"/>
      <c r="U32" s="167"/>
      <c r="V32" s="167"/>
      <c r="W32" s="167"/>
      <c r="X32" s="167"/>
      <c r="Y32" s="167"/>
      <c r="Z32" s="167"/>
      <c r="AA32" s="70"/>
    </row>
    <row r="33" spans="1:27" s="26" customFormat="1" ht="15" customHeight="1" x14ac:dyDescent="0.2">
      <c r="A33" s="66"/>
      <c r="B33" s="33" t="s">
        <v>80</v>
      </c>
      <c r="C33" s="31" t="s">
        <v>441</v>
      </c>
      <c r="D33" s="31" t="s">
        <v>442</v>
      </c>
      <c r="E33" s="31" t="s">
        <v>389</v>
      </c>
      <c r="F33" s="31" t="s">
        <v>443</v>
      </c>
      <c r="G33" s="31" t="s">
        <v>444</v>
      </c>
      <c r="H33" s="31" t="s">
        <v>445</v>
      </c>
      <c r="I33" s="31" t="s">
        <v>446</v>
      </c>
      <c r="J33" s="31" t="s">
        <v>447</v>
      </c>
      <c r="K33" s="31" t="s">
        <v>448</v>
      </c>
      <c r="L33" s="31" t="s">
        <v>449</v>
      </c>
      <c r="M33" s="31" t="s">
        <v>450</v>
      </c>
      <c r="N33" s="31" t="s">
        <v>451</v>
      </c>
      <c r="O33" s="31" t="s">
        <v>452</v>
      </c>
      <c r="P33" s="31" t="s">
        <v>453</v>
      </c>
      <c r="Q33" s="32" t="s">
        <v>454</v>
      </c>
      <c r="R33" s="31" t="s">
        <v>673</v>
      </c>
      <c r="S33" s="31" t="s">
        <v>674</v>
      </c>
      <c r="T33" s="31" t="s">
        <v>455</v>
      </c>
      <c r="U33" s="31" t="s">
        <v>675</v>
      </c>
      <c r="V33" s="31" t="s">
        <v>676</v>
      </c>
      <c r="W33" s="31" t="s">
        <v>677</v>
      </c>
      <c r="X33" s="31" t="s">
        <v>678</v>
      </c>
      <c r="Y33" s="31" t="s">
        <v>679</v>
      </c>
      <c r="Z33" s="31" t="s">
        <v>680</v>
      </c>
      <c r="AA33" s="69" t="s">
        <v>63</v>
      </c>
    </row>
    <row r="34" spans="1:27" s="48" customFormat="1" ht="15" customHeight="1" x14ac:dyDescent="0.25">
      <c r="A34" s="67">
        <v>2021</v>
      </c>
      <c r="B34" s="129">
        <v>200805</v>
      </c>
      <c r="C34" s="128">
        <v>18050548</v>
      </c>
      <c r="D34" s="128">
        <v>17871257</v>
      </c>
      <c r="E34" s="129">
        <v>179291</v>
      </c>
      <c r="F34" s="128">
        <v>6523666</v>
      </c>
      <c r="G34" s="128">
        <v>6477013</v>
      </c>
      <c r="H34" s="129">
        <v>46653</v>
      </c>
      <c r="I34" s="128">
        <v>898126</v>
      </c>
      <c r="J34" s="128">
        <v>774969</v>
      </c>
      <c r="K34" s="129">
        <v>123157</v>
      </c>
      <c r="L34" s="128">
        <v>139655</v>
      </c>
      <c r="M34" s="128">
        <v>142892</v>
      </c>
      <c r="N34" s="129">
        <v>-3237</v>
      </c>
      <c r="O34" s="128">
        <v>2548136</v>
      </c>
      <c r="P34" s="128">
        <v>2548239</v>
      </c>
      <c r="Q34" s="129">
        <v>-103</v>
      </c>
      <c r="R34" s="128">
        <v>8080620</v>
      </c>
      <c r="S34" s="128">
        <v>8071036</v>
      </c>
      <c r="T34" s="129">
        <v>9584</v>
      </c>
      <c r="U34" s="128">
        <v>6248132</v>
      </c>
      <c r="V34" s="128">
        <v>6262822</v>
      </c>
      <c r="W34" s="129">
        <v>-14690</v>
      </c>
      <c r="X34" s="128">
        <v>1825866</v>
      </c>
      <c r="Y34" s="128">
        <v>1808214</v>
      </c>
      <c r="Z34" s="129">
        <v>17652</v>
      </c>
      <c r="AA34" s="70">
        <f t="shared" ref="AA34:AA37" si="7">A34</f>
        <v>2021</v>
      </c>
    </row>
    <row r="35" spans="1:27" s="48" customFormat="1" ht="15" customHeight="1" x14ac:dyDescent="0.25">
      <c r="A35" s="67">
        <v>2022</v>
      </c>
      <c r="B35" s="129">
        <v>13820</v>
      </c>
      <c r="C35" s="128">
        <v>17007697</v>
      </c>
      <c r="D35" s="128">
        <v>16996128</v>
      </c>
      <c r="E35" s="129">
        <v>11568</v>
      </c>
      <c r="F35" s="128">
        <v>7097086</v>
      </c>
      <c r="G35" s="128">
        <v>7112283</v>
      </c>
      <c r="H35" s="129">
        <v>-15196</v>
      </c>
      <c r="I35" s="128">
        <v>925687</v>
      </c>
      <c r="J35" s="128">
        <v>893388</v>
      </c>
      <c r="K35" s="129">
        <v>32299</v>
      </c>
      <c r="L35" s="128">
        <v>171985</v>
      </c>
      <c r="M35" s="128">
        <v>168597</v>
      </c>
      <c r="N35" s="129">
        <v>3388</v>
      </c>
      <c r="O35" s="128">
        <v>2336958</v>
      </c>
      <c r="P35" s="128">
        <v>2320701</v>
      </c>
      <c r="Q35" s="129">
        <v>16257</v>
      </c>
      <c r="R35" s="128">
        <v>6647966</v>
      </c>
      <c r="S35" s="128">
        <v>6669756</v>
      </c>
      <c r="T35" s="129">
        <v>-21791</v>
      </c>
      <c r="U35" s="128">
        <v>5147346</v>
      </c>
      <c r="V35" s="128">
        <v>5158140</v>
      </c>
      <c r="W35" s="129">
        <v>-10794</v>
      </c>
      <c r="X35" s="128">
        <v>1496126</v>
      </c>
      <c r="Y35" s="128">
        <v>1511616</v>
      </c>
      <c r="Z35" s="129">
        <v>-15490</v>
      </c>
      <c r="AA35" s="70">
        <f t="shared" si="7"/>
        <v>2022</v>
      </c>
    </row>
    <row r="36" spans="1:27" s="48" customFormat="1" ht="15" customHeight="1" x14ac:dyDescent="0.25">
      <c r="A36" s="67">
        <v>2023</v>
      </c>
      <c r="B36" s="129">
        <v>2170</v>
      </c>
      <c r="C36" s="128">
        <v>17013557</v>
      </c>
      <c r="D36" s="128">
        <v>16858867</v>
      </c>
      <c r="E36" s="129">
        <v>154690</v>
      </c>
      <c r="F36" s="128">
        <v>6075502</v>
      </c>
      <c r="G36" s="128">
        <v>6080350</v>
      </c>
      <c r="H36" s="129">
        <v>-4848</v>
      </c>
      <c r="I36" s="128">
        <v>801307</v>
      </c>
      <c r="J36" s="128">
        <v>771777</v>
      </c>
      <c r="K36" s="129">
        <v>29530</v>
      </c>
      <c r="L36" s="128">
        <v>193031</v>
      </c>
      <c r="M36" s="128">
        <v>188369</v>
      </c>
      <c r="N36" s="129">
        <v>4663</v>
      </c>
      <c r="O36" s="128">
        <v>2446793</v>
      </c>
      <c r="P36" s="128">
        <v>2440277</v>
      </c>
      <c r="Q36" s="129">
        <v>6516</v>
      </c>
      <c r="R36" s="128">
        <v>7689954</v>
      </c>
      <c r="S36" s="128">
        <v>7566463</v>
      </c>
      <c r="T36" s="129">
        <v>123492</v>
      </c>
      <c r="U36" s="128">
        <v>6141719</v>
      </c>
      <c r="V36" s="128">
        <v>6035988</v>
      </c>
      <c r="W36" s="129">
        <v>105731</v>
      </c>
      <c r="X36" s="128">
        <v>1537620</v>
      </c>
      <c r="Y36" s="128">
        <v>1530475</v>
      </c>
      <c r="Z36" s="129">
        <v>7146</v>
      </c>
      <c r="AA36" s="70">
        <f t="shared" si="7"/>
        <v>2023</v>
      </c>
    </row>
    <row r="37" spans="1:27" s="48" customFormat="1" ht="15" customHeight="1" x14ac:dyDescent="0.25">
      <c r="A37" s="67">
        <v>2024</v>
      </c>
      <c r="B37" s="129">
        <v>31411</v>
      </c>
      <c r="C37" s="128">
        <v>22609846</v>
      </c>
      <c r="D37" s="128">
        <v>22390036</v>
      </c>
      <c r="E37" s="129">
        <v>219810</v>
      </c>
      <c r="F37" s="128">
        <v>7114655</v>
      </c>
      <c r="G37" s="128">
        <v>7109871</v>
      </c>
      <c r="H37" s="129">
        <v>4784</v>
      </c>
      <c r="I37" s="128">
        <v>1029760</v>
      </c>
      <c r="J37" s="128">
        <v>917678</v>
      </c>
      <c r="K37" s="129">
        <v>112082</v>
      </c>
      <c r="L37" s="128">
        <v>259411</v>
      </c>
      <c r="M37" s="128">
        <v>218962</v>
      </c>
      <c r="N37" s="129">
        <v>40449</v>
      </c>
      <c r="O37" s="128">
        <v>2777361</v>
      </c>
      <c r="P37" s="128">
        <v>2765536</v>
      </c>
      <c r="Q37" s="129">
        <v>11825</v>
      </c>
      <c r="R37" s="128">
        <v>11688070</v>
      </c>
      <c r="S37" s="128">
        <v>11596951</v>
      </c>
      <c r="T37" s="129">
        <v>91119</v>
      </c>
      <c r="U37" s="128">
        <v>9794565</v>
      </c>
      <c r="V37" s="128">
        <v>9727964</v>
      </c>
      <c r="W37" s="129">
        <v>66601</v>
      </c>
      <c r="X37" s="128">
        <v>1877453</v>
      </c>
      <c r="Y37" s="128">
        <v>1868987</v>
      </c>
      <c r="Z37" s="129">
        <v>8466</v>
      </c>
      <c r="AA37" s="70">
        <f t="shared" si="7"/>
        <v>2024</v>
      </c>
    </row>
    <row r="38" spans="1:27" s="1" customFormat="1" ht="15" customHeight="1" x14ac:dyDescent="0.2">
      <c r="A38" s="67"/>
      <c r="B38" s="81"/>
      <c r="C38" s="81"/>
      <c r="D38" s="81"/>
      <c r="E38" s="81"/>
      <c r="F38" s="81"/>
      <c r="G38" s="81"/>
      <c r="H38" s="81"/>
      <c r="I38" s="81"/>
      <c r="J38" s="81"/>
      <c r="K38" s="81"/>
      <c r="L38" s="81"/>
      <c r="M38" s="81"/>
      <c r="N38" s="81"/>
      <c r="O38" s="81"/>
      <c r="P38" s="81"/>
      <c r="Q38" s="81"/>
      <c r="R38" s="81"/>
      <c r="S38" s="81"/>
      <c r="T38" s="81"/>
      <c r="U38" s="81"/>
      <c r="V38" s="81"/>
      <c r="W38" s="81"/>
      <c r="X38" s="81"/>
      <c r="Y38" s="81"/>
      <c r="Z38" s="81"/>
      <c r="AA38" s="78"/>
    </row>
    <row r="39" spans="1:27" s="25" customFormat="1" ht="15" customHeight="1" x14ac:dyDescent="0.25">
      <c r="A39" s="67"/>
      <c r="B39" s="187" t="s">
        <v>866</v>
      </c>
      <c r="C39" s="187"/>
      <c r="D39" s="187"/>
      <c r="E39" s="187"/>
      <c r="F39" s="187"/>
      <c r="G39" s="187"/>
      <c r="H39" s="187"/>
      <c r="I39" s="187"/>
      <c r="J39" s="187"/>
      <c r="K39" s="187"/>
      <c r="L39" s="187"/>
      <c r="M39" s="187"/>
      <c r="N39" s="187"/>
      <c r="O39" s="187"/>
      <c r="P39" s="187"/>
      <c r="Q39" s="187"/>
      <c r="R39" s="187"/>
      <c r="S39" s="187"/>
      <c r="T39" s="187"/>
      <c r="U39" s="187"/>
      <c r="V39" s="187"/>
      <c r="W39" s="187"/>
      <c r="X39" s="187"/>
      <c r="Y39" s="187"/>
      <c r="Z39" s="187"/>
      <c r="AA39" s="82"/>
    </row>
    <row r="40" spans="1:27" s="1" customFormat="1" ht="15" customHeight="1" x14ac:dyDescent="0.2">
      <c r="A40" s="67"/>
      <c r="B40" s="5"/>
      <c r="C40" s="5"/>
      <c r="D40" s="5"/>
      <c r="E40" s="5"/>
      <c r="F40" s="5"/>
      <c r="G40" s="5"/>
      <c r="H40" s="5"/>
      <c r="I40" s="5"/>
      <c r="J40" s="5"/>
      <c r="K40" s="5"/>
      <c r="L40" s="5"/>
      <c r="M40" s="5"/>
      <c r="N40" s="5"/>
      <c r="O40" s="5"/>
      <c r="P40" s="5"/>
      <c r="Q40" s="5"/>
      <c r="R40" s="5"/>
      <c r="S40" s="5"/>
      <c r="T40" s="5"/>
      <c r="U40" s="5"/>
      <c r="V40" s="5"/>
      <c r="W40" s="5"/>
      <c r="X40" s="5"/>
      <c r="Y40" s="5"/>
      <c r="Z40" s="5"/>
      <c r="AA40" s="78"/>
    </row>
    <row r="41" spans="1:27" s="1" customFormat="1" ht="13.5" customHeight="1" x14ac:dyDescent="0.2">
      <c r="A41" s="34"/>
      <c r="AA41" s="20"/>
    </row>
    <row r="42" spans="1:27" s="1" customFormat="1" ht="13.5" customHeight="1" x14ac:dyDescent="0.2">
      <c r="A42" s="34"/>
      <c r="AA42" s="20"/>
    </row>
    <row r="43" spans="1:27" s="1" customFormat="1" ht="13.5" customHeight="1" x14ac:dyDescent="0.2">
      <c r="A43" s="34"/>
      <c r="AA43" s="20"/>
    </row>
    <row r="44" spans="1:27" s="1" customFormat="1" ht="13.5" customHeight="1" x14ac:dyDescent="0.2">
      <c r="A44" s="34"/>
      <c r="AA44" s="20"/>
    </row>
    <row r="45" spans="1:27" s="1" customFormat="1" ht="13.5" customHeight="1" x14ac:dyDescent="0.2">
      <c r="A45" s="34"/>
      <c r="AA45" s="20"/>
    </row>
    <row r="46" spans="1:27" s="1" customFormat="1" ht="13.5" customHeight="1" x14ac:dyDescent="0.2">
      <c r="A46" s="34"/>
      <c r="AA46" s="20"/>
    </row>
    <row r="47" spans="1:27" s="1" customFormat="1" ht="13.5" customHeight="1" x14ac:dyDescent="0.2">
      <c r="A47" s="34"/>
      <c r="AA47" s="20"/>
    </row>
  </sheetData>
  <mergeCells count="39">
    <mergeCell ref="B8:B15"/>
    <mergeCell ref="C9:E9"/>
    <mergeCell ref="F9:H9"/>
    <mergeCell ref="I9:N9"/>
    <mergeCell ref="D10:D15"/>
    <mergeCell ref="E10:E15"/>
    <mergeCell ref="F10:F15"/>
    <mergeCell ref="J10:J15"/>
    <mergeCell ref="L11:L15"/>
    <mergeCell ref="M11:M15"/>
    <mergeCell ref="N11:N15"/>
    <mergeCell ref="C10:C15"/>
    <mergeCell ref="G10:G15"/>
    <mergeCell ref="B39:Z39"/>
    <mergeCell ref="Y11:Y15"/>
    <mergeCell ref="Z11:Z15"/>
    <mergeCell ref="B18:Z18"/>
    <mergeCell ref="B25:Z25"/>
    <mergeCell ref="B32:Z32"/>
    <mergeCell ref="H10:H15"/>
    <mergeCell ref="I10:I15"/>
    <mergeCell ref="S11:S15"/>
    <mergeCell ref="T11:T15"/>
    <mergeCell ref="U11:U15"/>
    <mergeCell ref="K10:K15"/>
    <mergeCell ref="L10:N10"/>
    <mergeCell ref="X11:X15"/>
    <mergeCell ref="R11:R15"/>
    <mergeCell ref="V11:V15"/>
    <mergeCell ref="W11:W15"/>
    <mergeCell ref="C8:Z8"/>
    <mergeCell ref="R9:Z9"/>
    <mergeCell ref="R10:T10"/>
    <mergeCell ref="U10:W10"/>
    <mergeCell ref="X10:Z10"/>
    <mergeCell ref="O9:Q9"/>
    <mergeCell ref="O10:O15"/>
    <mergeCell ref="P10:P15"/>
    <mergeCell ref="Q10:Q15"/>
  </mergeCells>
  <conditionalFormatting sqref="A18 AA18:XFD18 A25 A32 A39 AA39:XFD39 A40:XFD1048576 A17:XFD17 A38:XFD38 A1:XFD4 AA7:XFD16 R19:XFD20 A24:Z24 A26:Z26 A33:Z33 R20:Z23 A19:N23 A34:A37 A31:Z31 A27:A30 A5:A16 C5:XFD6 C7:Z7 AA21:XFD37">
    <cfRule type="expression" dxfId="34" priority="21">
      <formula>SEARCH("___",A1)</formula>
    </cfRule>
  </conditionalFormatting>
  <conditionalFormatting sqref="B16:Z16">
    <cfRule type="expression" dxfId="33" priority="18">
      <formula>SEARCH("___",#REF!)</formula>
    </cfRule>
  </conditionalFormatting>
  <conditionalFormatting sqref="O19:Q23">
    <cfRule type="expression" dxfId="32" priority="14">
      <formula>SEARCH("___",O19)</formula>
    </cfRule>
  </conditionalFormatting>
  <conditionalFormatting sqref="R34:Z37 B34:N37">
    <cfRule type="expression" dxfId="31" priority="12">
      <formula>SEARCH("___",B34)</formula>
    </cfRule>
  </conditionalFormatting>
  <conditionalFormatting sqref="O34:Q37">
    <cfRule type="expression" dxfId="30" priority="11">
      <formula>SEARCH("___",O34)</formula>
    </cfRule>
  </conditionalFormatting>
  <conditionalFormatting sqref="B27:Z30">
    <cfRule type="expression" dxfId="29" priority="8">
      <formula>SEARCH("___",#REF!)</formula>
    </cfRule>
  </conditionalFormatting>
  <conditionalFormatting sqref="B5:B7">
    <cfRule type="expression" dxfId="28" priority="7">
      <formula>SEARCH("___",B5)</formula>
    </cfRule>
  </conditionalFormatting>
  <conditionalFormatting sqref="B8:C8 B9:N15 R9:Z15">
    <cfRule type="expression" dxfId="27" priority="6">
      <formula>SEARCH("___",B8)</formula>
    </cfRule>
  </conditionalFormatting>
  <conditionalFormatting sqref="O9:Q15">
    <cfRule type="expression" dxfId="26" priority="5">
      <formula>SEARCH("___",O9)</formula>
    </cfRule>
  </conditionalFormatting>
  <conditionalFormatting sqref="B18">
    <cfRule type="expression" dxfId="25" priority="4">
      <formula>SEARCH("___",B18)</formula>
    </cfRule>
  </conditionalFormatting>
  <conditionalFormatting sqref="B25">
    <cfRule type="expression" dxfId="24" priority="3">
      <formula>SEARCH("___",B25)</formula>
    </cfRule>
  </conditionalFormatting>
  <conditionalFormatting sqref="B32">
    <cfRule type="expression" dxfId="23" priority="2">
      <formula>SEARCH("___",B32)</formula>
    </cfRule>
  </conditionalFormatting>
  <conditionalFormatting sqref="B39">
    <cfRule type="expression" dxfId="22" priority="1">
      <formula>SEARCH("___",B39)</formula>
    </cfRule>
  </conditionalFormatting>
  <printOptions horizontalCentered="1"/>
  <pageMargins left="0.19685039370078741" right="0.19685039370078741" top="1.3779527559055118" bottom="0.59055118110236227" header="0.19685039370078741" footer="0.19685039370078741"/>
  <pageSetup paperSize="9" scale="50"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theme="4"/>
    <outlinePr summaryBelow="0" summaryRight="0"/>
    <pageSetUpPr fitToPage="1"/>
  </sheetPr>
  <dimension ref="A1:AC38"/>
  <sheetViews>
    <sheetView showGridLines="0" zoomScale="90" zoomScaleNormal="90" zoomScaleSheetLayoutView="100" workbookViewId="0"/>
  </sheetViews>
  <sheetFormatPr baseColWidth="10" defaultRowHeight="13.5" customHeight="1" x14ac:dyDescent="0.2"/>
  <cols>
    <col min="1" max="1" width="7.7109375" style="22" customWidth="1"/>
    <col min="2" max="28" width="10.7109375" style="2" customWidth="1"/>
    <col min="29" max="29" width="7.7109375" style="21" customWidth="1"/>
    <col min="30" max="16384" width="11.42578125" style="2"/>
  </cols>
  <sheetData>
    <row r="1" spans="1:29" s="111" customFormat="1" ht="15" customHeight="1" x14ac:dyDescent="0.2">
      <c r="A1" s="108"/>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10"/>
    </row>
    <row r="2" spans="1:29" s="111" customFormat="1" ht="15" customHeight="1" x14ac:dyDescent="0.2">
      <c r="A2" s="108"/>
      <c r="B2" s="112" t="str">
        <f>M1_T1A!B2</f>
        <v>Overview on the revisions of the balance of payments statistics for the 2025 Annual Report</v>
      </c>
      <c r="C2" s="122"/>
      <c r="D2" s="122"/>
      <c r="E2" s="122"/>
      <c r="F2" s="122"/>
      <c r="G2" s="122"/>
      <c r="H2" s="122"/>
      <c r="I2" s="122"/>
      <c r="J2" s="122"/>
      <c r="K2" s="122"/>
      <c r="L2" s="122"/>
      <c r="M2" s="122"/>
      <c r="N2" s="122"/>
      <c r="O2" s="122"/>
      <c r="P2" s="122"/>
      <c r="Q2" s="122"/>
      <c r="R2" s="122"/>
      <c r="S2" s="122"/>
      <c r="T2" s="122"/>
      <c r="U2" s="122"/>
      <c r="V2" s="122"/>
      <c r="W2" s="123"/>
      <c r="X2" s="109"/>
      <c r="Y2" s="109"/>
      <c r="Z2" s="109"/>
      <c r="AA2" s="109"/>
      <c r="AB2" s="109"/>
      <c r="AC2" s="110"/>
    </row>
    <row r="3" spans="1:29" s="117" customFormat="1" ht="15" customHeight="1" x14ac:dyDescent="0.2">
      <c r="A3" s="113"/>
      <c r="B3" s="114" t="str">
        <f>M1_T1A!B3</f>
        <v>Excerpts from the Statistical Series according to the balance of payments statistics</v>
      </c>
      <c r="C3" s="124"/>
      <c r="D3" s="124"/>
      <c r="E3" s="124"/>
      <c r="F3" s="124"/>
      <c r="G3" s="124"/>
      <c r="H3" s="124"/>
      <c r="I3" s="124"/>
      <c r="J3" s="124"/>
      <c r="K3" s="124"/>
      <c r="L3" s="124"/>
      <c r="M3" s="124"/>
      <c r="N3" s="124"/>
      <c r="O3" s="124"/>
      <c r="P3" s="124"/>
      <c r="Q3" s="124"/>
      <c r="R3" s="124"/>
      <c r="S3" s="124"/>
      <c r="T3" s="124"/>
      <c r="U3" s="124"/>
      <c r="V3" s="124"/>
      <c r="W3" s="123"/>
      <c r="X3" s="115"/>
      <c r="Y3" s="115"/>
      <c r="Z3" s="115"/>
      <c r="AA3" s="115"/>
      <c r="AB3" s="115"/>
      <c r="AC3" s="116"/>
    </row>
    <row r="4" spans="1:29" s="111" customFormat="1" ht="15" customHeight="1" x14ac:dyDescent="0.2">
      <c r="A4" s="108"/>
      <c r="B4" s="109"/>
      <c r="C4" s="122"/>
      <c r="D4" s="122"/>
      <c r="E4" s="122"/>
      <c r="F4" s="122"/>
      <c r="G4" s="122"/>
      <c r="H4" s="122"/>
      <c r="I4" s="122"/>
      <c r="J4" s="122"/>
      <c r="K4" s="122"/>
      <c r="L4" s="122"/>
      <c r="M4" s="122"/>
      <c r="N4" s="122"/>
      <c r="O4" s="122"/>
      <c r="P4" s="122"/>
      <c r="Q4" s="122"/>
      <c r="R4" s="122"/>
      <c r="S4" s="122"/>
      <c r="T4" s="122"/>
      <c r="U4" s="122"/>
      <c r="V4" s="122"/>
      <c r="W4" s="123"/>
      <c r="X4" s="109"/>
      <c r="Y4" s="109"/>
      <c r="Z4" s="109"/>
      <c r="AA4" s="109"/>
      <c r="AB4" s="109"/>
      <c r="AC4" s="110"/>
    </row>
    <row r="5" spans="1:29" s="121" customFormat="1" ht="15" customHeight="1" x14ac:dyDescent="0.2">
      <c r="A5" s="119"/>
      <c r="B5" s="118" t="s">
        <v>855</v>
      </c>
      <c r="C5" s="125"/>
      <c r="D5" s="125"/>
      <c r="E5" s="125"/>
      <c r="F5" s="125"/>
      <c r="G5" s="125"/>
      <c r="H5" s="125"/>
      <c r="I5" s="125"/>
      <c r="J5" s="125"/>
      <c r="K5" s="125"/>
      <c r="L5" s="125"/>
      <c r="M5" s="125"/>
      <c r="N5" s="125"/>
      <c r="O5" s="125"/>
      <c r="P5" s="125"/>
      <c r="Q5" s="125"/>
      <c r="R5" s="125"/>
      <c r="S5" s="125"/>
      <c r="T5" s="125"/>
      <c r="U5" s="125"/>
      <c r="V5" s="125"/>
      <c r="W5" s="126"/>
      <c r="X5" s="118"/>
      <c r="Y5" s="118"/>
      <c r="Z5" s="118"/>
      <c r="AA5" s="118"/>
      <c r="AB5" s="118"/>
      <c r="AC5" s="120"/>
    </row>
    <row r="6" spans="1:29" s="111" customFormat="1" ht="15" customHeight="1" x14ac:dyDescent="0.2">
      <c r="A6" s="108"/>
      <c r="B6" s="109"/>
      <c r="C6" s="122"/>
      <c r="D6" s="122"/>
      <c r="E6" s="122"/>
      <c r="F6" s="122"/>
      <c r="G6" s="122"/>
      <c r="H6" s="122"/>
      <c r="I6" s="122"/>
      <c r="J6" s="122"/>
      <c r="K6" s="122"/>
      <c r="L6" s="122"/>
      <c r="M6" s="122"/>
      <c r="N6" s="122"/>
      <c r="O6" s="122"/>
      <c r="P6" s="122"/>
      <c r="Q6" s="122"/>
      <c r="R6" s="122"/>
      <c r="S6" s="122"/>
      <c r="T6" s="122"/>
      <c r="U6" s="122"/>
      <c r="V6" s="122"/>
      <c r="W6" s="123"/>
      <c r="X6" s="109"/>
      <c r="Y6" s="109"/>
      <c r="Z6" s="109"/>
      <c r="AA6" s="109"/>
      <c r="AB6" s="109"/>
      <c r="AC6" s="110"/>
    </row>
    <row r="7" spans="1:29" ht="15" customHeight="1" x14ac:dyDescent="0.2">
      <c r="A7" s="70"/>
      <c r="B7" s="5" t="s">
        <v>712</v>
      </c>
      <c r="C7" s="83"/>
      <c r="D7" s="83"/>
      <c r="E7" s="83"/>
      <c r="F7" s="83"/>
      <c r="G7" s="83"/>
      <c r="H7" s="83"/>
      <c r="I7" s="83"/>
      <c r="J7" s="83"/>
      <c r="K7" s="83"/>
      <c r="L7" s="83"/>
      <c r="M7" s="83"/>
      <c r="N7" s="83"/>
      <c r="O7" s="83"/>
      <c r="P7" s="83"/>
      <c r="Q7" s="83"/>
      <c r="R7" s="83"/>
      <c r="S7" s="83"/>
      <c r="T7" s="83"/>
      <c r="U7" s="83"/>
      <c r="V7" s="83"/>
      <c r="W7" s="7"/>
      <c r="X7" s="68"/>
      <c r="Y7" s="68"/>
      <c r="Z7" s="68"/>
      <c r="AA7" s="68"/>
      <c r="AB7" s="90" t="str">
        <f>M1_T1A!Z7</f>
        <v>Update: March 2025</v>
      </c>
      <c r="AC7" s="74"/>
    </row>
    <row r="8" spans="1:29" ht="15" customHeight="1" x14ac:dyDescent="0.2">
      <c r="A8" s="70"/>
      <c r="B8" s="159" t="s">
        <v>867</v>
      </c>
      <c r="C8" s="160"/>
      <c r="D8" s="160"/>
      <c r="E8" s="160"/>
      <c r="F8" s="160"/>
      <c r="G8" s="160"/>
      <c r="H8" s="160"/>
      <c r="I8" s="160"/>
      <c r="J8" s="160"/>
      <c r="K8" s="160"/>
      <c r="L8" s="160"/>
      <c r="M8" s="160"/>
      <c r="N8" s="160"/>
      <c r="O8" s="160"/>
      <c r="P8" s="160"/>
      <c r="Q8" s="160"/>
      <c r="R8" s="160"/>
      <c r="S8" s="160"/>
      <c r="T8" s="160"/>
      <c r="U8" s="160"/>
      <c r="V8" s="160"/>
      <c r="W8" s="160"/>
      <c r="X8" s="160"/>
      <c r="Y8" s="160"/>
      <c r="Z8" s="160"/>
      <c r="AA8" s="160"/>
      <c r="AB8" s="160"/>
      <c r="AC8" s="74"/>
    </row>
    <row r="9" spans="1:29" ht="15" customHeight="1" x14ac:dyDescent="0.2">
      <c r="A9" s="70"/>
      <c r="B9" s="147" t="s">
        <v>731</v>
      </c>
      <c r="C9" s="147"/>
      <c r="D9" s="147"/>
      <c r="E9" s="147" t="s">
        <v>857</v>
      </c>
      <c r="F9" s="147"/>
      <c r="G9" s="147"/>
      <c r="H9" s="147" t="s">
        <v>868</v>
      </c>
      <c r="I9" s="147"/>
      <c r="J9" s="147"/>
      <c r="K9" s="147" t="s">
        <v>869</v>
      </c>
      <c r="L9" s="147"/>
      <c r="M9" s="147"/>
      <c r="N9" s="147"/>
      <c r="O9" s="147"/>
      <c r="P9" s="147"/>
      <c r="Q9" s="147"/>
      <c r="R9" s="147"/>
      <c r="S9" s="147"/>
      <c r="T9" s="159" t="s">
        <v>870</v>
      </c>
      <c r="U9" s="160"/>
      <c r="V9" s="160"/>
      <c r="W9" s="160"/>
      <c r="X9" s="160"/>
      <c r="Y9" s="160"/>
      <c r="Z9" s="160"/>
      <c r="AA9" s="160"/>
      <c r="AB9" s="161"/>
      <c r="AC9" s="74"/>
    </row>
    <row r="10" spans="1:29" ht="15" customHeight="1" x14ac:dyDescent="0.2">
      <c r="A10" s="70"/>
      <c r="B10" s="147" t="s">
        <v>861</v>
      </c>
      <c r="C10" s="147" t="s">
        <v>862</v>
      </c>
      <c r="D10" s="147" t="s">
        <v>848</v>
      </c>
      <c r="E10" s="147" t="s">
        <v>861</v>
      </c>
      <c r="F10" s="147" t="s">
        <v>862</v>
      </c>
      <c r="G10" s="147" t="s">
        <v>848</v>
      </c>
      <c r="H10" s="147" t="s">
        <v>861</v>
      </c>
      <c r="I10" s="147" t="s">
        <v>862</v>
      </c>
      <c r="J10" s="147" t="s">
        <v>848</v>
      </c>
      <c r="K10" s="147" t="s">
        <v>731</v>
      </c>
      <c r="L10" s="147"/>
      <c r="M10" s="147"/>
      <c r="N10" s="147" t="s">
        <v>871</v>
      </c>
      <c r="O10" s="147"/>
      <c r="P10" s="147"/>
      <c r="Q10" s="147" t="s">
        <v>872</v>
      </c>
      <c r="R10" s="147"/>
      <c r="S10" s="147"/>
      <c r="T10" s="147" t="s">
        <v>731</v>
      </c>
      <c r="U10" s="147"/>
      <c r="V10" s="147"/>
      <c r="W10" s="159" t="s">
        <v>873</v>
      </c>
      <c r="X10" s="160"/>
      <c r="Y10" s="161"/>
      <c r="Z10" s="147" t="s">
        <v>872</v>
      </c>
      <c r="AA10" s="147"/>
      <c r="AB10" s="147"/>
      <c r="AC10" s="74"/>
    </row>
    <row r="11" spans="1:29" ht="15" customHeight="1" x14ac:dyDescent="0.2">
      <c r="A11" s="70"/>
      <c r="B11" s="147"/>
      <c r="C11" s="147"/>
      <c r="D11" s="147"/>
      <c r="E11" s="147"/>
      <c r="F11" s="147"/>
      <c r="G11" s="147"/>
      <c r="H11" s="147"/>
      <c r="I11" s="147"/>
      <c r="J11" s="147"/>
      <c r="K11" s="147" t="s">
        <v>861</v>
      </c>
      <c r="L11" s="147" t="s">
        <v>862</v>
      </c>
      <c r="M11" s="147" t="s">
        <v>848</v>
      </c>
      <c r="N11" s="147" t="s">
        <v>861</v>
      </c>
      <c r="O11" s="147" t="s">
        <v>862</v>
      </c>
      <c r="P11" s="147" t="s">
        <v>848</v>
      </c>
      <c r="Q11" s="147" t="s">
        <v>861</v>
      </c>
      <c r="R11" s="147" t="s">
        <v>862</v>
      </c>
      <c r="S11" s="147" t="s">
        <v>848</v>
      </c>
      <c r="T11" s="147" t="s">
        <v>861</v>
      </c>
      <c r="U11" s="147" t="s">
        <v>862</v>
      </c>
      <c r="V11" s="147" t="s">
        <v>848</v>
      </c>
      <c r="W11" s="147" t="s">
        <v>861</v>
      </c>
      <c r="X11" s="147" t="s">
        <v>862</v>
      </c>
      <c r="Y11" s="147" t="s">
        <v>848</v>
      </c>
      <c r="Z11" s="147" t="s">
        <v>861</v>
      </c>
      <c r="AA11" s="147" t="s">
        <v>862</v>
      </c>
      <c r="AB11" s="147" t="s">
        <v>848</v>
      </c>
      <c r="AC11" s="74"/>
    </row>
    <row r="12" spans="1:29" ht="15" customHeight="1" x14ac:dyDescent="0.2">
      <c r="A12" s="70"/>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74"/>
    </row>
    <row r="13" spans="1:29" ht="15" customHeight="1" x14ac:dyDescent="0.2">
      <c r="A13" s="70"/>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74"/>
    </row>
    <row r="14" spans="1:29" s="36" customFormat="1" ht="15" customHeight="1" x14ac:dyDescent="0.2">
      <c r="A14" s="79"/>
      <c r="B14" s="11" t="s">
        <v>35</v>
      </c>
      <c r="C14" s="11" t="s">
        <v>36</v>
      </c>
      <c r="D14" s="11" t="s">
        <v>37</v>
      </c>
      <c r="E14" s="11" t="s">
        <v>38</v>
      </c>
      <c r="F14" s="11" t="s">
        <v>39</v>
      </c>
      <c r="G14" s="11" t="s">
        <v>40</v>
      </c>
      <c r="H14" s="11" t="s">
        <v>41</v>
      </c>
      <c r="I14" s="11" t="s">
        <v>42</v>
      </c>
      <c r="J14" s="11" t="s">
        <v>43</v>
      </c>
      <c r="K14" s="11" t="s">
        <v>44</v>
      </c>
      <c r="L14" s="11" t="s">
        <v>45</v>
      </c>
      <c r="M14" s="11" t="s">
        <v>46</v>
      </c>
      <c r="N14" s="11" t="s">
        <v>47</v>
      </c>
      <c r="O14" s="11" t="s">
        <v>48</v>
      </c>
      <c r="P14" s="11" t="s">
        <v>49</v>
      </c>
      <c r="Q14" s="11" t="s">
        <v>50</v>
      </c>
      <c r="R14" s="11" t="s">
        <v>51</v>
      </c>
      <c r="S14" s="11" t="s">
        <v>52</v>
      </c>
      <c r="T14" s="11" t="s">
        <v>53</v>
      </c>
      <c r="U14" s="11" t="s">
        <v>54</v>
      </c>
      <c r="V14" s="11" t="s">
        <v>55</v>
      </c>
      <c r="W14" s="11" t="s">
        <v>56</v>
      </c>
      <c r="X14" s="11" t="s">
        <v>57</v>
      </c>
      <c r="Y14" s="11" t="s">
        <v>58</v>
      </c>
      <c r="Z14" s="11" t="s">
        <v>59</v>
      </c>
      <c r="AA14" s="11" t="s">
        <v>60</v>
      </c>
      <c r="AB14" s="11" t="s">
        <v>61</v>
      </c>
      <c r="AC14" s="74"/>
    </row>
    <row r="15" spans="1:29" ht="15" customHeight="1" x14ac:dyDescent="0.2">
      <c r="A15" s="70"/>
      <c r="B15" s="3"/>
      <c r="C15" s="4"/>
      <c r="D15" s="4"/>
      <c r="E15" s="4"/>
      <c r="F15" s="4"/>
      <c r="G15" s="4"/>
      <c r="H15" s="4"/>
      <c r="I15" s="4"/>
      <c r="J15" s="4"/>
      <c r="K15" s="4"/>
      <c r="L15" s="4"/>
      <c r="M15" s="4"/>
      <c r="N15" s="4"/>
      <c r="O15" s="4"/>
      <c r="P15" s="4"/>
      <c r="Q15" s="4"/>
      <c r="R15" s="4"/>
      <c r="S15" s="4"/>
      <c r="T15" s="4"/>
      <c r="U15" s="4"/>
      <c r="V15" s="4"/>
      <c r="W15" s="4"/>
      <c r="X15" s="4"/>
      <c r="Y15" s="5"/>
      <c r="Z15" s="5"/>
      <c r="AA15" s="5"/>
      <c r="AB15" s="5"/>
      <c r="AC15" s="74"/>
    </row>
    <row r="16" spans="1:29" s="38" customFormat="1" ht="15" customHeight="1" x14ac:dyDescent="0.25">
      <c r="A16" s="70"/>
      <c r="B16" s="166" t="s">
        <v>735</v>
      </c>
      <c r="C16" s="167"/>
      <c r="D16" s="167"/>
      <c r="E16" s="167"/>
      <c r="F16" s="167"/>
      <c r="G16" s="167"/>
      <c r="H16" s="167"/>
      <c r="I16" s="167"/>
      <c r="J16" s="167"/>
      <c r="K16" s="167"/>
      <c r="L16" s="167"/>
      <c r="M16" s="167"/>
      <c r="N16" s="167"/>
      <c r="O16" s="167"/>
      <c r="P16" s="167"/>
      <c r="Q16" s="167"/>
      <c r="R16" s="167"/>
      <c r="S16" s="167"/>
      <c r="T16" s="167"/>
      <c r="U16" s="167"/>
      <c r="V16" s="167"/>
      <c r="W16" s="167"/>
      <c r="X16" s="167"/>
      <c r="Y16" s="167"/>
      <c r="Z16" s="167"/>
      <c r="AA16" s="167"/>
      <c r="AB16" s="167"/>
      <c r="AC16" s="70"/>
    </row>
    <row r="17" spans="1:29" s="26" customFormat="1" ht="15" customHeight="1" x14ac:dyDescent="0.2">
      <c r="A17" s="69"/>
      <c r="B17" s="28" t="s">
        <v>487</v>
      </c>
      <c r="C17" s="29" t="s">
        <v>488</v>
      </c>
      <c r="D17" s="29" t="s">
        <v>403</v>
      </c>
      <c r="E17" s="29" t="s">
        <v>489</v>
      </c>
      <c r="F17" s="29" t="s">
        <v>490</v>
      </c>
      <c r="G17" s="29" t="s">
        <v>491</v>
      </c>
      <c r="H17" s="29" t="s">
        <v>492</v>
      </c>
      <c r="I17" s="29" t="s">
        <v>493</v>
      </c>
      <c r="J17" s="29" t="s">
        <v>494</v>
      </c>
      <c r="K17" s="31" t="s">
        <v>699</v>
      </c>
      <c r="L17" s="31" t="s">
        <v>700</v>
      </c>
      <c r="M17" s="31" t="s">
        <v>495</v>
      </c>
      <c r="N17" s="31" t="s">
        <v>701</v>
      </c>
      <c r="O17" s="31" t="s">
        <v>702</v>
      </c>
      <c r="P17" s="31" t="s">
        <v>703</v>
      </c>
      <c r="Q17" s="31" t="s">
        <v>704</v>
      </c>
      <c r="R17" s="31" t="s">
        <v>705</v>
      </c>
      <c r="S17" s="32" t="s">
        <v>706</v>
      </c>
      <c r="T17" s="29" t="s">
        <v>707</v>
      </c>
      <c r="U17" s="29" t="s">
        <v>708</v>
      </c>
      <c r="V17" s="29" t="s">
        <v>496</v>
      </c>
      <c r="W17" s="29" t="s">
        <v>497</v>
      </c>
      <c r="X17" s="31" t="s">
        <v>498</v>
      </c>
      <c r="Y17" s="31" t="s">
        <v>499</v>
      </c>
      <c r="Z17" s="31" t="s">
        <v>500</v>
      </c>
      <c r="AA17" s="31" t="s">
        <v>501</v>
      </c>
      <c r="AB17" s="31" t="s">
        <v>502</v>
      </c>
      <c r="AC17" s="73" t="s">
        <v>63</v>
      </c>
    </row>
    <row r="18" spans="1:29" s="48" customFormat="1" ht="15" customHeight="1" x14ac:dyDescent="0.25">
      <c r="A18" s="70">
        <v>2021</v>
      </c>
      <c r="B18" s="128">
        <v>5199277</v>
      </c>
      <c r="C18" s="128">
        <v>5217729</v>
      </c>
      <c r="D18" s="129">
        <v>-18451</v>
      </c>
      <c r="E18" s="128">
        <v>2161981</v>
      </c>
      <c r="F18" s="128">
        <v>2159366</v>
      </c>
      <c r="G18" s="129">
        <v>2615</v>
      </c>
      <c r="H18" s="128">
        <v>122483</v>
      </c>
      <c r="I18" s="128">
        <v>130906</v>
      </c>
      <c r="J18" s="129">
        <v>-8423</v>
      </c>
      <c r="K18" s="128">
        <v>1135956</v>
      </c>
      <c r="L18" s="128">
        <v>1105410</v>
      </c>
      <c r="M18" s="129">
        <v>30545</v>
      </c>
      <c r="N18" s="128">
        <v>435660</v>
      </c>
      <c r="O18" s="128">
        <v>421517</v>
      </c>
      <c r="P18" s="129">
        <v>14143</v>
      </c>
      <c r="Q18" s="128">
        <v>700295</v>
      </c>
      <c r="R18" s="128">
        <v>683893</v>
      </c>
      <c r="S18" s="129">
        <v>16402</v>
      </c>
      <c r="T18" s="128">
        <v>1778858</v>
      </c>
      <c r="U18" s="128">
        <v>1822046</v>
      </c>
      <c r="V18" s="129">
        <v>-43188</v>
      </c>
      <c r="W18" s="128">
        <v>1225998</v>
      </c>
      <c r="X18" s="128">
        <v>1295752</v>
      </c>
      <c r="Y18" s="129">
        <v>-69754</v>
      </c>
      <c r="Z18" s="128">
        <v>552859</v>
      </c>
      <c r="AA18" s="128">
        <v>526293</v>
      </c>
      <c r="AB18" s="129">
        <v>26566</v>
      </c>
      <c r="AC18" s="70">
        <f t="shared" ref="AC18:AC21" si="0">A18</f>
        <v>2021</v>
      </c>
    </row>
    <row r="19" spans="1:29" s="48" customFormat="1" ht="15" customHeight="1" x14ac:dyDescent="0.25">
      <c r="A19" s="70">
        <v>2022</v>
      </c>
      <c r="B19" s="128">
        <v>5719701</v>
      </c>
      <c r="C19" s="128">
        <v>5721269</v>
      </c>
      <c r="D19" s="129">
        <v>-1568</v>
      </c>
      <c r="E19" s="128">
        <v>2192308</v>
      </c>
      <c r="F19" s="128">
        <v>2198115</v>
      </c>
      <c r="G19" s="129">
        <v>-5807</v>
      </c>
      <c r="H19" s="128">
        <v>134899</v>
      </c>
      <c r="I19" s="128">
        <v>138107</v>
      </c>
      <c r="J19" s="129">
        <v>-3207</v>
      </c>
      <c r="K19" s="128">
        <v>1170094</v>
      </c>
      <c r="L19" s="128">
        <v>1202811</v>
      </c>
      <c r="M19" s="129">
        <v>-32717</v>
      </c>
      <c r="N19" s="128">
        <v>380615</v>
      </c>
      <c r="O19" s="128">
        <v>407287</v>
      </c>
      <c r="P19" s="129">
        <v>-26672</v>
      </c>
      <c r="Q19" s="128">
        <v>789479</v>
      </c>
      <c r="R19" s="128">
        <v>795524</v>
      </c>
      <c r="S19" s="129">
        <v>-6045</v>
      </c>
      <c r="T19" s="128">
        <v>2222400</v>
      </c>
      <c r="U19" s="128">
        <v>2182236</v>
      </c>
      <c r="V19" s="129">
        <v>40163</v>
      </c>
      <c r="W19" s="128">
        <v>1716251</v>
      </c>
      <c r="X19" s="128">
        <v>1705327</v>
      </c>
      <c r="Y19" s="129">
        <v>10924</v>
      </c>
      <c r="Z19" s="128">
        <v>506149</v>
      </c>
      <c r="AA19" s="128">
        <v>476909</v>
      </c>
      <c r="AB19" s="129">
        <v>29239</v>
      </c>
      <c r="AC19" s="70">
        <f t="shared" si="0"/>
        <v>2022</v>
      </c>
    </row>
    <row r="20" spans="1:29" s="48" customFormat="1" ht="15" customHeight="1" x14ac:dyDescent="0.25">
      <c r="A20" s="70">
        <v>2023</v>
      </c>
      <c r="B20" s="128">
        <v>5233672</v>
      </c>
      <c r="C20" s="128">
        <v>5085516</v>
      </c>
      <c r="D20" s="129">
        <v>148156</v>
      </c>
      <c r="E20" s="128">
        <v>1899478</v>
      </c>
      <c r="F20" s="128">
        <v>1912461</v>
      </c>
      <c r="G20" s="129">
        <v>-12984</v>
      </c>
      <c r="H20" s="128">
        <v>93470</v>
      </c>
      <c r="I20" s="128">
        <v>95454</v>
      </c>
      <c r="J20" s="129">
        <v>-1984</v>
      </c>
      <c r="K20" s="128">
        <v>1214290</v>
      </c>
      <c r="L20" s="128">
        <v>1210354</v>
      </c>
      <c r="M20" s="129">
        <v>3936</v>
      </c>
      <c r="N20" s="128">
        <v>357381</v>
      </c>
      <c r="O20" s="128">
        <v>360471</v>
      </c>
      <c r="P20" s="129">
        <v>-3090</v>
      </c>
      <c r="Q20" s="128">
        <v>856909</v>
      </c>
      <c r="R20" s="128">
        <v>849883</v>
      </c>
      <c r="S20" s="129">
        <v>7026</v>
      </c>
      <c r="T20" s="128">
        <v>2026434</v>
      </c>
      <c r="U20" s="128">
        <v>1867247</v>
      </c>
      <c r="V20" s="129">
        <v>159188</v>
      </c>
      <c r="W20" s="128">
        <v>1568329</v>
      </c>
      <c r="X20" s="128">
        <v>1447935</v>
      </c>
      <c r="Y20" s="129">
        <v>120394</v>
      </c>
      <c r="Z20" s="128">
        <v>458106</v>
      </c>
      <c r="AA20" s="128">
        <v>419312</v>
      </c>
      <c r="AB20" s="129">
        <v>38794</v>
      </c>
      <c r="AC20" s="70">
        <f t="shared" si="0"/>
        <v>2023</v>
      </c>
    </row>
    <row r="21" spans="1:29" s="48" customFormat="1" ht="15" customHeight="1" x14ac:dyDescent="0.25">
      <c r="A21" s="70">
        <v>2024</v>
      </c>
      <c r="B21" s="128">
        <v>5706968</v>
      </c>
      <c r="C21" s="128">
        <v>5513022</v>
      </c>
      <c r="D21" s="129">
        <v>193946</v>
      </c>
      <c r="E21" s="128">
        <v>1973929</v>
      </c>
      <c r="F21" s="128">
        <v>1978847</v>
      </c>
      <c r="G21" s="129">
        <v>-4918</v>
      </c>
      <c r="H21" s="128">
        <v>94215</v>
      </c>
      <c r="I21" s="128">
        <v>95729</v>
      </c>
      <c r="J21" s="129">
        <v>-1514</v>
      </c>
      <c r="K21" s="128">
        <v>1080430</v>
      </c>
      <c r="L21" s="128">
        <v>1096825</v>
      </c>
      <c r="M21" s="129">
        <v>-16395</v>
      </c>
      <c r="N21" s="128">
        <v>362725</v>
      </c>
      <c r="O21" s="128">
        <v>386205</v>
      </c>
      <c r="P21" s="129">
        <v>-23480</v>
      </c>
      <c r="Q21" s="128">
        <v>717705</v>
      </c>
      <c r="R21" s="128">
        <v>710619</v>
      </c>
      <c r="S21" s="129">
        <v>7086</v>
      </c>
      <c r="T21" s="128">
        <v>2558393</v>
      </c>
      <c r="U21" s="128">
        <v>2341622</v>
      </c>
      <c r="V21" s="129">
        <v>216772</v>
      </c>
      <c r="W21" s="128">
        <v>2003454</v>
      </c>
      <c r="X21" s="128">
        <v>1844389</v>
      </c>
      <c r="Y21" s="129">
        <v>159064</v>
      </c>
      <c r="Z21" s="128">
        <v>554940</v>
      </c>
      <c r="AA21" s="128">
        <v>497233</v>
      </c>
      <c r="AB21" s="129">
        <v>57707</v>
      </c>
      <c r="AC21" s="70">
        <f t="shared" si="0"/>
        <v>2024</v>
      </c>
    </row>
    <row r="22" spans="1:29" s="50" customFormat="1" ht="15" customHeight="1" x14ac:dyDescent="0.2">
      <c r="A22" s="70"/>
      <c r="B22" s="51"/>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70"/>
    </row>
    <row r="23" spans="1:29" s="38" customFormat="1" ht="15" customHeight="1" x14ac:dyDescent="0.25">
      <c r="A23" s="70"/>
      <c r="B23" s="166" t="s">
        <v>736</v>
      </c>
      <c r="C23" s="167"/>
      <c r="D23" s="167"/>
      <c r="E23" s="167"/>
      <c r="F23" s="167"/>
      <c r="G23" s="167"/>
      <c r="H23" s="167"/>
      <c r="I23" s="167"/>
      <c r="J23" s="167"/>
      <c r="K23" s="167"/>
      <c r="L23" s="167"/>
      <c r="M23" s="167"/>
      <c r="N23" s="167"/>
      <c r="O23" s="167"/>
      <c r="P23" s="167"/>
      <c r="Q23" s="167"/>
      <c r="R23" s="167"/>
      <c r="S23" s="167"/>
      <c r="T23" s="167"/>
      <c r="U23" s="167"/>
      <c r="V23" s="167"/>
      <c r="W23" s="167"/>
      <c r="X23" s="167"/>
      <c r="Y23" s="167"/>
      <c r="Z23" s="167"/>
      <c r="AA23" s="167"/>
      <c r="AB23" s="167"/>
      <c r="AC23" s="70"/>
    </row>
    <row r="24" spans="1:29" s="26" customFormat="1" ht="15" customHeight="1" x14ac:dyDescent="0.2">
      <c r="A24" s="69"/>
      <c r="B24" s="28"/>
      <c r="C24" s="29"/>
      <c r="D24" s="29"/>
      <c r="E24" s="29"/>
      <c r="F24" s="29"/>
      <c r="G24" s="29"/>
      <c r="H24" s="29"/>
      <c r="I24" s="29"/>
      <c r="J24" s="29"/>
      <c r="K24" s="29"/>
      <c r="L24" s="29"/>
      <c r="M24" s="29"/>
      <c r="N24" s="29"/>
      <c r="O24" s="29"/>
      <c r="P24" s="29"/>
      <c r="Q24" s="29"/>
      <c r="R24" s="29"/>
      <c r="S24" s="29"/>
      <c r="T24" s="29"/>
      <c r="U24" s="29"/>
      <c r="V24" s="29"/>
      <c r="W24" s="29"/>
      <c r="X24" s="31"/>
      <c r="Y24" s="31"/>
      <c r="Z24" s="31"/>
      <c r="AA24" s="31"/>
      <c r="AB24" s="31"/>
      <c r="AC24" s="70"/>
    </row>
    <row r="25" spans="1:29" s="48" customFormat="1" ht="15" customHeight="1" x14ac:dyDescent="0.25">
      <c r="A25" s="70">
        <f>A18</f>
        <v>2021</v>
      </c>
      <c r="B25" s="129">
        <f t="shared" ref="B25:AB25" si="1">IF(B18="-",B32,IF(B32="-",-B18,IF(AND(B18="-",B32="-"),"-",IF(B32=B18,"-",IF(OR(B18=".",B32="."),".",B32-B18)))))</f>
        <v>50945</v>
      </c>
      <c r="C25" s="129">
        <f t="shared" si="1"/>
        <v>54006</v>
      </c>
      <c r="D25" s="129">
        <f t="shared" si="1"/>
        <v>-3063</v>
      </c>
      <c r="E25" s="129">
        <f t="shared" si="1"/>
        <v>36725</v>
      </c>
      <c r="F25" s="129">
        <f t="shared" si="1"/>
        <v>37708</v>
      </c>
      <c r="G25" s="129">
        <f t="shared" si="1"/>
        <v>-983</v>
      </c>
      <c r="H25" s="129">
        <f t="shared" si="1"/>
        <v>165</v>
      </c>
      <c r="I25" s="129">
        <f t="shared" si="1"/>
        <v>125</v>
      </c>
      <c r="J25" s="129">
        <f t="shared" si="1"/>
        <v>40</v>
      </c>
      <c r="K25" s="129">
        <f t="shared" si="1"/>
        <v>1508</v>
      </c>
      <c r="L25" s="129">
        <f t="shared" si="1"/>
        <v>2928</v>
      </c>
      <c r="M25" s="129">
        <f t="shared" si="1"/>
        <v>-1420</v>
      </c>
      <c r="N25" s="129">
        <f t="shared" si="1"/>
        <v>1054</v>
      </c>
      <c r="O25" s="129">
        <f t="shared" si="1"/>
        <v>1983</v>
      </c>
      <c r="P25" s="129">
        <f t="shared" si="1"/>
        <v>-929</v>
      </c>
      <c r="Q25" s="129">
        <f t="shared" si="1"/>
        <v>455</v>
      </c>
      <c r="R25" s="129">
        <f t="shared" si="1"/>
        <v>945</v>
      </c>
      <c r="S25" s="129">
        <f t="shared" si="1"/>
        <v>-491</v>
      </c>
      <c r="T25" s="129">
        <f t="shared" si="1"/>
        <v>12545</v>
      </c>
      <c r="U25" s="129">
        <f t="shared" si="1"/>
        <v>13246</v>
      </c>
      <c r="V25" s="129">
        <f t="shared" si="1"/>
        <v>-701</v>
      </c>
      <c r="W25" s="129">
        <f t="shared" si="1"/>
        <v>10745</v>
      </c>
      <c r="X25" s="129">
        <f t="shared" si="1"/>
        <v>9637</v>
      </c>
      <c r="Y25" s="129">
        <f t="shared" si="1"/>
        <v>1108</v>
      </c>
      <c r="Z25" s="129">
        <f t="shared" si="1"/>
        <v>1801</v>
      </c>
      <c r="AA25" s="129">
        <f t="shared" si="1"/>
        <v>3610</v>
      </c>
      <c r="AB25" s="129">
        <f t="shared" si="1"/>
        <v>-1809</v>
      </c>
      <c r="AC25" s="70">
        <f t="shared" ref="AC25" si="2">A25</f>
        <v>2021</v>
      </c>
    </row>
    <row r="26" spans="1:29" s="48" customFormat="1" ht="15" customHeight="1" x14ac:dyDescent="0.25">
      <c r="A26" s="70">
        <f>A19</f>
        <v>2022</v>
      </c>
      <c r="B26" s="129">
        <f t="shared" ref="B26:AB26" si="3">IF(B19="-",B33,IF(B33="-",-B19,IF(AND(B19="-",B33="-"),"-",IF(B33=B19,"-",IF(OR(B19=".",B33="."),".",B33-B19)))))</f>
        <v>-264932</v>
      </c>
      <c r="C26" s="129">
        <f t="shared" si="3"/>
        <v>-264249</v>
      </c>
      <c r="D26" s="129">
        <f t="shared" si="3"/>
        <v>-683</v>
      </c>
      <c r="E26" s="129">
        <f t="shared" si="3"/>
        <v>-17334</v>
      </c>
      <c r="F26" s="129">
        <f t="shared" si="3"/>
        <v>-17424</v>
      </c>
      <c r="G26" s="129">
        <f t="shared" si="3"/>
        <v>90</v>
      </c>
      <c r="H26" s="129">
        <f t="shared" si="3"/>
        <v>91</v>
      </c>
      <c r="I26" s="129">
        <f t="shared" si="3"/>
        <v>165</v>
      </c>
      <c r="J26" s="129">
        <f t="shared" si="3"/>
        <v>-74</v>
      </c>
      <c r="K26" s="129">
        <f t="shared" si="3"/>
        <v>804</v>
      </c>
      <c r="L26" s="129">
        <f t="shared" si="3"/>
        <v>1922</v>
      </c>
      <c r="M26" s="129">
        <f t="shared" si="3"/>
        <v>-1118</v>
      </c>
      <c r="N26" s="129">
        <f t="shared" si="3"/>
        <v>693</v>
      </c>
      <c r="O26" s="129">
        <f t="shared" si="3"/>
        <v>589</v>
      </c>
      <c r="P26" s="129">
        <f t="shared" si="3"/>
        <v>104</v>
      </c>
      <c r="Q26" s="129">
        <f t="shared" si="3"/>
        <v>112</v>
      </c>
      <c r="R26" s="129">
        <f t="shared" si="3"/>
        <v>1333</v>
      </c>
      <c r="S26" s="129">
        <f t="shared" si="3"/>
        <v>-1222</v>
      </c>
      <c r="T26" s="129">
        <f t="shared" si="3"/>
        <v>-248494</v>
      </c>
      <c r="U26" s="129">
        <f t="shared" si="3"/>
        <v>-248911</v>
      </c>
      <c r="V26" s="129">
        <f t="shared" si="3"/>
        <v>418</v>
      </c>
      <c r="W26" s="129">
        <f t="shared" si="3"/>
        <v>-249719</v>
      </c>
      <c r="X26" s="129">
        <f t="shared" si="3"/>
        <v>-250667</v>
      </c>
      <c r="Y26" s="129">
        <f t="shared" si="3"/>
        <v>948</v>
      </c>
      <c r="Z26" s="129">
        <f t="shared" si="3"/>
        <v>1224</v>
      </c>
      <c r="AA26" s="129">
        <f t="shared" si="3"/>
        <v>1755</v>
      </c>
      <c r="AB26" s="129">
        <f t="shared" si="3"/>
        <v>-530</v>
      </c>
      <c r="AC26" s="70">
        <f t="shared" ref="AC26:AC28" si="4">A26</f>
        <v>2022</v>
      </c>
    </row>
    <row r="27" spans="1:29" s="48" customFormat="1" ht="15" customHeight="1" x14ac:dyDescent="0.25">
      <c r="A27" s="70">
        <f>A20</f>
        <v>2023</v>
      </c>
      <c r="B27" s="129">
        <f t="shared" ref="B27:AB27" si="5">IF(B20="-",B34,IF(B34="-",-B20,IF(AND(B20="-",B34="-"),"-",IF(B34=B20,"-",IF(OR(B20=".",B34="."),".",B34-B20)))))</f>
        <v>1438</v>
      </c>
      <c r="C27" s="129">
        <f t="shared" si="5"/>
        <v>-2925</v>
      </c>
      <c r="D27" s="129">
        <f t="shared" si="5"/>
        <v>4363</v>
      </c>
      <c r="E27" s="129">
        <f t="shared" si="5"/>
        <v>-3014</v>
      </c>
      <c r="F27" s="129">
        <f t="shared" si="5"/>
        <v>-2824</v>
      </c>
      <c r="G27" s="129">
        <f t="shared" si="5"/>
        <v>-188</v>
      </c>
      <c r="H27" s="129">
        <f t="shared" si="5"/>
        <v>-58</v>
      </c>
      <c r="I27" s="129">
        <f t="shared" si="5"/>
        <v>178</v>
      </c>
      <c r="J27" s="129">
        <f t="shared" si="5"/>
        <v>-236</v>
      </c>
      <c r="K27" s="129">
        <f t="shared" si="5"/>
        <v>3926</v>
      </c>
      <c r="L27" s="129">
        <f t="shared" si="5"/>
        <v>-827</v>
      </c>
      <c r="M27" s="129">
        <f t="shared" si="5"/>
        <v>4753</v>
      </c>
      <c r="N27" s="129">
        <f t="shared" si="5"/>
        <v>934</v>
      </c>
      <c r="O27" s="129">
        <f t="shared" si="5"/>
        <v>845</v>
      </c>
      <c r="P27" s="129">
        <f t="shared" si="5"/>
        <v>89</v>
      </c>
      <c r="Q27" s="129">
        <f t="shared" si="5"/>
        <v>2993</v>
      </c>
      <c r="R27" s="129">
        <f t="shared" si="5"/>
        <v>-1672</v>
      </c>
      <c r="S27" s="129">
        <f t="shared" si="5"/>
        <v>4664</v>
      </c>
      <c r="T27" s="129">
        <f t="shared" si="5"/>
        <v>584</v>
      </c>
      <c r="U27" s="129">
        <f t="shared" si="5"/>
        <v>548</v>
      </c>
      <c r="V27" s="129">
        <f t="shared" si="5"/>
        <v>34</v>
      </c>
      <c r="W27" s="129">
        <f t="shared" si="5"/>
        <v>439</v>
      </c>
      <c r="X27" s="129">
        <f t="shared" si="5"/>
        <v>89</v>
      </c>
      <c r="Y27" s="129">
        <f t="shared" si="5"/>
        <v>351</v>
      </c>
      <c r="Z27" s="129">
        <f t="shared" si="5"/>
        <v>144</v>
      </c>
      <c r="AA27" s="129">
        <f t="shared" si="5"/>
        <v>460</v>
      </c>
      <c r="AB27" s="129">
        <f t="shared" si="5"/>
        <v>-316</v>
      </c>
      <c r="AC27" s="70">
        <f t="shared" si="4"/>
        <v>2023</v>
      </c>
    </row>
    <row r="28" spans="1:29" s="48" customFormat="1" ht="15" customHeight="1" x14ac:dyDescent="0.25">
      <c r="A28" s="70">
        <f>A21</f>
        <v>2024</v>
      </c>
      <c r="B28" s="129">
        <f t="shared" ref="B28:AB28" si="6">IF(B21="-",B35,IF(B35="-",-B21,IF(AND(B21="-",B35="-"),"-",IF(B35=B21,"-",IF(OR(B21=".",B35="."),".",B35-B21)))))</f>
        <v>-4371</v>
      </c>
      <c r="C28" s="129">
        <f t="shared" si="6"/>
        <v>1176</v>
      </c>
      <c r="D28" s="129">
        <f t="shared" si="6"/>
        <v>-5547</v>
      </c>
      <c r="E28" s="129">
        <f t="shared" si="6"/>
        <v>90</v>
      </c>
      <c r="F28" s="129">
        <f t="shared" si="6"/>
        <v>799</v>
      </c>
      <c r="G28" s="129">
        <f t="shared" si="6"/>
        <v>-710</v>
      </c>
      <c r="H28" s="129">
        <f t="shared" si="6"/>
        <v>-36</v>
      </c>
      <c r="I28" s="129">
        <f t="shared" si="6"/>
        <v>48</v>
      </c>
      <c r="J28" s="129">
        <f t="shared" si="6"/>
        <v>-84</v>
      </c>
      <c r="K28" s="129">
        <f t="shared" si="6"/>
        <v>1311</v>
      </c>
      <c r="L28" s="129">
        <f t="shared" si="6"/>
        <v>-402</v>
      </c>
      <c r="M28" s="129">
        <f t="shared" si="6"/>
        <v>1713</v>
      </c>
      <c r="N28" s="129">
        <f t="shared" si="6"/>
        <v>344</v>
      </c>
      <c r="O28" s="129">
        <f t="shared" si="6"/>
        <v>45</v>
      </c>
      <c r="P28" s="129">
        <f t="shared" si="6"/>
        <v>299</v>
      </c>
      <c r="Q28" s="129">
        <f t="shared" si="6"/>
        <v>967</v>
      </c>
      <c r="R28" s="129">
        <f t="shared" si="6"/>
        <v>-446</v>
      </c>
      <c r="S28" s="129">
        <f t="shared" si="6"/>
        <v>1413</v>
      </c>
      <c r="T28" s="129">
        <f t="shared" si="6"/>
        <v>-5735</v>
      </c>
      <c r="U28" s="129">
        <f t="shared" si="6"/>
        <v>730</v>
      </c>
      <c r="V28" s="129">
        <f t="shared" si="6"/>
        <v>-6466</v>
      </c>
      <c r="W28" s="129">
        <f t="shared" si="6"/>
        <v>-6019</v>
      </c>
      <c r="X28" s="129">
        <f t="shared" si="6"/>
        <v>-5</v>
      </c>
      <c r="Y28" s="129">
        <f t="shared" si="6"/>
        <v>-6013</v>
      </c>
      <c r="Z28" s="129">
        <f t="shared" si="6"/>
        <v>283</v>
      </c>
      <c r="AA28" s="129">
        <f t="shared" si="6"/>
        <v>735</v>
      </c>
      <c r="AB28" s="129">
        <f t="shared" si="6"/>
        <v>-452</v>
      </c>
      <c r="AC28" s="70">
        <f t="shared" si="4"/>
        <v>2024</v>
      </c>
    </row>
    <row r="29" spans="1:29" s="50" customFormat="1" ht="15" customHeight="1" x14ac:dyDescent="0.2">
      <c r="A29" s="70"/>
      <c r="B29" s="51"/>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52"/>
      <c r="AC29" s="70"/>
    </row>
    <row r="30" spans="1:29" s="38" customFormat="1" ht="15" customHeight="1" x14ac:dyDescent="0.25">
      <c r="A30" s="70"/>
      <c r="B30" s="166" t="s">
        <v>737</v>
      </c>
      <c r="C30" s="167"/>
      <c r="D30" s="167"/>
      <c r="E30" s="167"/>
      <c r="F30" s="167"/>
      <c r="G30" s="167"/>
      <c r="H30" s="167"/>
      <c r="I30" s="167"/>
      <c r="J30" s="167"/>
      <c r="K30" s="167"/>
      <c r="L30" s="167"/>
      <c r="M30" s="167"/>
      <c r="N30" s="167"/>
      <c r="O30" s="167"/>
      <c r="P30" s="167"/>
      <c r="Q30" s="167"/>
      <c r="R30" s="167"/>
      <c r="S30" s="167"/>
      <c r="T30" s="167"/>
      <c r="U30" s="167"/>
      <c r="V30" s="167"/>
      <c r="W30" s="167"/>
      <c r="X30" s="167"/>
      <c r="Y30" s="167"/>
      <c r="Z30" s="167"/>
      <c r="AA30" s="167"/>
      <c r="AB30" s="167"/>
      <c r="AC30" s="70"/>
    </row>
    <row r="31" spans="1:29" s="26" customFormat="1" ht="15" customHeight="1" x14ac:dyDescent="0.2">
      <c r="A31" s="69"/>
      <c r="B31" s="28" t="s">
        <v>471</v>
      </c>
      <c r="C31" s="29" t="s">
        <v>472</v>
      </c>
      <c r="D31" s="29" t="s">
        <v>394</v>
      </c>
      <c r="E31" s="29" t="s">
        <v>473</v>
      </c>
      <c r="F31" s="29" t="s">
        <v>474</v>
      </c>
      <c r="G31" s="29" t="s">
        <v>475</v>
      </c>
      <c r="H31" s="29" t="s">
        <v>476</v>
      </c>
      <c r="I31" s="29" t="s">
        <v>477</v>
      </c>
      <c r="J31" s="29" t="s">
        <v>478</v>
      </c>
      <c r="K31" s="31" t="s">
        <v>689</v>
      </c>
      <c r="L31" s="31" t="s">
        <v>690</v>
      </c>
      <c r="M31" s="31" t="s">
        <v>479</v>
      </c>
      <c r="N31" s="31" t="s">
        <v>691</v>
      </c>
      <c r="O31" s="31" t="s">
        <v>692</v>
      </c>
      <c r="P31" s="31" t="s">
        <v>693</v>
      </c>
      <c r="Q31" s="31" t="s">
        <v>694</v>
      </c>
      <c r="R31" s="31" t="s">
        <v>695</v>
      </c>
      <c r="S31" s="32" t="s">
        <v>696</v>
      </c>
      <c r="T31" s="29" t="s">
        <v>697</v>
      </c>
      <c r="U31" s="29" t="s">
        <v>698</v>
      </c>
      <c r="V31" s="29" t="s">
        <v>480</v>
      </c>
      <c r="W31" s="29" t="s">
        <v>481</v>
      </c>
      <c r="X31" s="31" t="s">
        <v>482</v>
      </c>
      <c r="Y31" s="31" t="s">
        <v>483</v>
      </c>
      <c r="Z31" s="31" t="s">
        <v>484</v>
      </c>
      <c r="AA31" s="31" t="s">
        <v>485</v>
      </c>
      <c r="AB31" s="31" t="s">
        <v>486</v>
      </c>
      <c r="AC31" s="69" t="s">
        <v>63</v>
      </c>
    </row>
    <row r="32" spans="1:29" s="48" customFormat="1" ht="15" customHeight="1" x14ac:dyDescent="0.25">
      <c r="A32" s="70">
        <v>2021</v>
      </c>
      <c r="B32" s="128">
        <v>5250222</v>
      </c>
      <c r="C32" s="128">
        <v>5271735</v>
      </c>
      <c r="D32" s="129">
        <v>-21514</v>
      </c>
      <c r="E32" s="128">
        <v>2198706</v>
      </c>
      <c r="F32" s="128">
        <v>2197074</v>
      </c>
      <c r="G32" s="129">
        <v>1632</v>
      </c>
      <c r="H32" s="128">
        <v>122648</v>
      </c>
      <c r="I32" s="128">
        <v>131031</v>
      </c>
      <c r="J32" s="129">
        <v>-8383</v>
      </c>
      <c r="K32" s="128">
        <v>1137464</v>
      </c>
      <c r="L32" s="128">
        <v>1108338</v>
      </c>
      <c r="M32" s="129">
        <v>29125</v>
      </c>
      <c r="N32" s="128">
        <v>436714</v>
      </c>
      <c r="O32" s="128">
        <v>423500</v>
      </c>
      <c r="P32" s="129">
        <v>13214</v>
      </c>
      <c r="Q32" s="128">
        <v>700750</v>
      </c>
      <c r="R32" s="128">
        <v>684838</v>
      </c>
      <c r="S32" s="129">
        <v>15911</v>
      </c>
      <c r="T32" s="128">
        <v>1791403</v>
      </c>
      <c r="U32" s="128">
        <v>1835292</v>
      </c>
      <c r="V32" s="129">
        <v>-43889</v>
      </c>
      <c r="W32" s="128">
        <v>1236743</v>
      </c>
      <c r="X32" s="128">
        <v>1305389</v>
      </c>
      <c r="Y32" s="129">
        <v>-68646</v>
      </c>
      <c r="Z32" s="128">
        <v>554660</v>
      </c>
      <c r="AA32" s="128">
        <v>529903</v>
      </c>
      <c r="AB32" s="129">
        <v>24757</v>
      </c>
      <c r="AC32" s="70">
        <f t="shared" ref="AC32:AC35" si="7">A32</f>
        <v>2021</v>
      </c>
    </row>
    <row r="33" spans="1:29" s="48" customFormat="1" ht="15" customHeight="1" x14ac:dyDescent="0.25">
      <c r="A33" s="70">
        <v>2022</v>
      </c>
      <c r="B33" s="128">
        <v>5454769</v>
      </c>
      <c r="C33" s="128">
        <v>5457020</v>
      </c>
      <c r="D33" s="129">
        <v>-2251</v>
      </c>
      <c r="E33" s="128">
        <v>2174974</v>
      </c>
      <c r="F33" s="128">
        <v>2180691</v>
      </c>
      <c r="G33" s="129">
        <v>-5717</v>
      </c>
      <c r="H33" s="128">
        <v>134990</v>
      </c>
      <c r="I33" s="128">
        <v>138272</v>
      </c>
      <c r="J33" s="129">
        <v>-3281</v>
      </c>
      <c r="K33" s="128">
        <v>1170898</v>
      </c>
      <c r="L33" s="128">
        <v>1204733</v>
      </c>
      <c r="M33" s="129">
        <v>-33835</v>
      </c>
      <c r="N33" s="128">
        <v>381308</v>
      </c>
      <c r="O33" s="128">
        <v>407876</v>
      </c>
      <c r="P33" s="129">
        <v>-26568</v>
      </c>
      <c r="Q33" s="128">
        <v>789591</v>
      </c>
      <c r="R33" s="128">
        <v>796857</v>
      </c>
      <c r="S33" s="129">
        <v>-7267</v>
      </c>
      <c r="T33" s="128">
        <v>1973906</v>
      </c>
      <c r="U33" s="128">
        <v>1933325</v>
      </c>
      <c r="V33" s="129">
        <v>40581</v>
      </c>
      <c r="W33" s="128">
        <v>1466532</v>
      </c>
      <c r="X33" s="128">
        <v>1454660</v>
      </c>
      <c r="Y33" s="129">
        <v>11872</v>
      </c>
      <c r="Z33" s="128">
        <v>507373</v>
      </c>
      <c r="AA33" s="128">
        <v>478664</v>
      </c>
      <c r="AB33" s="129">
        <v>28709</v>
      </c>
      <c r="AC33" s="70">
        <f t="shared" si="7"/>
        <v>2022</v>
      </c>
    </row>
    <row r="34" spans="1:29" s="48" customFormat="1" ht="15" customHeight="1" x14ac:dyDescent="0.25">
      <c r="A34" s="70">
        <v>2023</v>
      </c>
      <c r="B34" s="128">
        <v>5235110</v>
      </c>
      <c r="C34" s="128">
        <v>5082591</v>
      </c>
      <c r="D34" s="129">
        <v>152519</v>
      </c>
      <c r="E34" s="128">
        <v>1896464</v>
      </c>
      <c r="F34" s="128">
        <v>1909637</v>
      </c>
      <c r="G34" s="129">
        <v>-13172</v>
      </c>
      <c r="H34" s="128">
        <v>93412</v>
      </c>
      <c r="I34" s="128">
        <v>95632</v>
      </c>
      <c r="J34" s="129">
        <v>-2220</v>
      </c>
      <c r="K34" s="128">
        <v>1218216</v>
      </c>
      <c r="L34" s="128">
        <v>1209527</v>
      </c>
      <c r="M34" s="129">
        <v>8689</v>
      </c>
      <c r="N34" s="128">
        <v>358315</v>
      </c>
      <c r="O34" s="128">
        <v>361316</v>
      </c>
      <c r="P34" s="129">
        <v>-3001</v>
      </c>
      <c r="Q34" s="128">
        <v>859902</v>
      </c>
      <c r="R34" s="128">
        <v>848211</v>
      </c>
      <c r="S34" s="129">
        <v>11690</v>
      </c>
      <c r="T34" s="128">
        <v>2027018</v>
      </c>
      <c r="U34" s="128">
        <v>1867795</v>
      </c>
      <c r="V34" s="129">
        <v>159222</v>
      </c>
      <c r="W34" s="128">
        <v>1568768</v>
      </c>
      <c r="X34" s="128">
        <v>1448024</v>
      </c>
      <c r="Y34" s="129">
        <v>120745</v>
      </c>
      <c r="Z34" s="128">
        <v>458250</v>
      </c>
      <c r="AA34" s="128">
        <v>419772</v>
      </c>
      <c r="AB34" s="129">
        <v>38478</v>
      </c>
      <c r="AC34" s="70">
        <f t="shared" si="7"/>
        <v>2023</v>
      </c>
    </row>
    <row r="35" spans="1:29" s="48" customFormat="1" ht="15" customHeight="1" x14ac:dyDescent="0.25">
      <c r="A35" s="70">
        <v>2024</v>
      </c>
      <c r="B35" s="128">
        <v>5702597</v>
      </c>
      <c r="C35" s="128">
        <v>5514198</v>
      </c>
      <c r="D35" s="129">
        <v>188399</v>
      </c>
      <c r="E35" s="128">
        <v>1974019</v>
      </c>
      <c r="F35" s="128">
        <v>1979646</v>
      </c>
      <c r="G35" s="129">
        <v>-5628</v>
      </c>
      <c r="H35" s="128">
        <v>94179</v>
      </c>
      <c r="I35" s="128">
        <v>95777</v>
      </c>
      <c r="J35" s="129">
        <v>-1598</v>
      </c>
      <c r="K35" s="128">
        <v>1081741</v>
      </c>
      <c r="L35" s="128">
        <v>1096423</v>
      </c>
      <c r="M35" s="129">
        <v>-14682</v>
      </c>
      <c r="N35" s="128">
        <v>363069</v>
      </c>
      <c r="O35" s="128">
        <v>386250</v>
      </c>
      <c r="P35" s="129">
        <v>-23181</v>
      </c>
      <c r="Q35" s="128">
        <v>718672</v>
      </c>
      <c r="R35" s="128">
        <v>710173</v>
      </c>
      <c r="S35" s="129">
        <v>8499</v>
      </c>
      <c r="T35" s="128">
        <v>2552658</v>
      </c>
      <c r="U35" s="128">
        <v>2342352</v>
      </c>
      <c r="V35" s="129">
        <v>210306</v>
      </c>
      <c r="W35" s="128">
        <v>1997435</v>
      </c>
      <c r="X35" s="128">
        <v>1844384</v>
      </c>
      <c r="Y35" s="129">
        <v>153051</v>
      </c>
      <c r="Z35" s="128">
        <v>555223</v>
      </c>
      <c r="AA35" s="128">
        <v>497968</v>
      </c>
      <c r="AB35" s="129">
        <v>57255</v>
      </c>
      <c r="AC35" s="70">
        <f t="shared" si="7"/>
        <v>2024</v>
      </c>
    </row>
    <row r="36" spans="1:29" s="50" customFormat="1" ht="15" customHeight="1" x14ac:dyDescent="0.2">
      <c r="A36" s="70"/>
      <c r="B36" s="46"/>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74"/>
    </row>
    <row r="37" spans="1:29" s="24" customFormat="1" ht="15" customHeight="1" x14ac:dyDescent="0.25">
      <c r="A37" s="70"/>
      <c r="B37" s="142" t="s">
        <v>874</v>
      </c>
      <c r="C37" s="142"/>
      <c r="D37" s="142"/>
      <c r="E37" s="142"/>
      <c r="F37" s="142"/>
      <c r="G37" s="142"/>
      <c r="H37" s="142"/>
      <c r="I37" s="142"/>
      <c r="J37" s="142"/>
      <c r="K37" s="142"/>
      <c r="L37" s="142"/>
      <c r="M37" s="142"/>
      <c r="N37" s="142"/>
      <c r="O37" s="142"/>
      <c r="P37" s="142"/>
      <c r="Q37" s="142"/>
      <c r="R37" s="142"/>
      <c r="S37" s="142"/>
      <c r="T37" s="142"/>
      <c r="U37" s="142"/>
      <c r="V37" s="142"/>
      <c r="W37" s="142"/>
      <c r="X37" s="142"/>
      <c r="Y37" s="142"/>
      <c r="Z37" s="142"/>
      <c r="AA37" s="142"/>
      <c r="AB37" s="142"/>
      <c r="AC37" s="80"/>
    </row>
    <row r="38" spans="1:29" ht="15" customHeight="1" x14ac:dyDescent="0.2">
      <c r="A38" s="70"/>
      <c r="B38" s="68"/>
      <c r="C38" s="68"/>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74"/>
    </row>
  </sheetData>
  <mergeCells count="43">
    <mergeCell ref="N10:P10"/>
    <mergeCell ref="Q10:S10"/>
    <mergeCell ref="K11:K13"/>
    <mergeCell ref="L11:L13"/>
    <mergeCell ref="M11:M13"/>
    <mergeCell ref="N11:N13"/>
    <mergeCell ref="O11:O13"/>
    <mergeCell ref="P11:P13"/>
    <mergeCell ref="Q11:Q13"/>
    <mergeCell ref="R11:R13"/>
    <mergeCell ref="S11:S13"/>
    <mergeCell ref="B37:AB37"/>
    <mergeCell ref="B8:AB8"/>
    <mergeCell ref="T9:AB9"/>
    <mergeCell ref="Y11:Y13"/>
    <mergeCell ref="Z11:Z13"/>
    <mergeCell ref="AA11:AA13"/>
    <mergeCell ref="AB11:AB13"/>
    <mergeCell ref="B30:AB30"/>
    <mergeCell ref="H10:H13"/>
    <mergeCell ref="I10:I13"/>
    <mergeCell ref="J10:J13"/>
    <mergeCell ref="T10:V10"/>
    <mergeCell ref="T11:T13"/>
    <mergeCell ref="U11:U13"/>
    <mergeCell ref="V11:V13"/>
    <mergeCell ref="W11:W13"/>
    <mergeCell ref="B23:AB23"/>
    <mergeCell ref="Z10:AB10"/>
    <mergeCell ref="G10:G13"/>
    <mergeCell ref="B9:D9"/>
    <mergeCell ref="E9:G9"/>
    <mergeCell ref="H9:J9"/>
    <mergeCell ref="B16:AB16"/>
    <mergeCell ref="X11:X13"/>
    <mergeCell ref="W10:Y10"/>
    <mergeCell ref="B10:B13"/>
    <mergeCell ref="C10:C13"/>
    <mergeCell ref="D10:D13"/>
    <mergeCell ref="E10:E13"/>
    <mergeCell ref="F10:F13"/>
    <mergeCell ref="K9:S9"/>
    <mergeCell ref="K10:M10"/>
  </mergeCells>
  <conditionalFormatting sqref="A16 AC16:XFD16 A23 A30 A37 AC37:XFD37 A22:AB22 A18:A21 A32:A35 A17:J17 A31:J31 T31:AB31 A38:XFD1048576 A36:XFD36 A1:XFD4 A15:XFD15 T17:XFD17 A5:A14 AC7:XFD14 A24:AB24 A29:AB29 A25:A28 C5:XFD6 C7:AB7 AC18:XFD35">
    <cfRule type="expression" dxfId="21" priority="35">
      <formula>SEARCH("___",A1)</formula>
    </cfRule>
  </conditionalFormatting>
  <conditionalFormatting sqref="B18:J21 T18:AB21">
    <cfRule type="expression" dxfId="20" priority="34">
      <formula>SEARCH("___",B18)</formula>
    </cfRule>
  </conditionalFormatting>
  <conditionalFormatting sqref="B14:AB14">
    <cfRule type="expression" dxfId="19" priority="29">
      <formula>SEARCH("___",#REF!)</formula>
    </cfRule>
  </conditionalFormatting>
  <conditionalFormatting sqref="K31:S31">
    <cfRule type="expression" dxfId="18" priority="22">
      <formula>SEARCH("___",K31)</formula>
    </cfRule>
  </conditionalFormatting>
  <conditionalFormatting sqref="K17:S17">
    <cfRule type="expression" dxfId="17" priority="20">
      <formula>SEARCH("___",K17)</formula>
    </cfRule>
  </conditionalFormatting>
  <conditionalFormatting sqref="K18:S21">
    <cfRule type="expression" dxfId="16" priority="19">
      <formula>SEARCH("___",K18)</formula>
    </cfRule>
  </conditionalFormatting>
  <conditionalFormatting sqref="B32:J35 T32:AB35">
    <cfRule type="expression" dxfId="15" priority="13">
      <formula>SEARCH("___",B32)</formula>
    </cfRule>
  </conditionalFormatting>
  <conditionalFormatting sqref="K32:S35">
    <cfRule type="expression" dxfId="14" priority="12">
      <formula>SEARCH("___",K32)</formula>
    </cfRule>
  </conditionalFormatting>
  <conditionalFormatting sqref="B25:AB28">
    <cfRule type="expression" dxfId="13" priority="8">
      <formula>SEARCH("___",#REF!)</formula>
    </cfRule>
  </conditionalFormatting>
  <conditionalFormatting sqref="B6:B7">
    <cfRule type="expression" dxfId="12" priority="7">
      <formula>SEARCH("___",B6)</formula>
    </cfRule>
  </conditionalFormatting>
  <conditionalFormatting sqref="B5">
    <cfRule type="expression" dxfId="11" priority="6">
      <formula>SEARCH("___",B5)</formula>
    </cfRule>
  </conditionalFormatting>
  <conditionalFormatting sqref="B8 T9 T10:W10 B9:S13 T11:AB13 Z10:AB10">
    <cfRule type="expression" dxfId="10" priority="5">
      <formula>SEARCH("___",B8)</formula>
    </cfRule>
  </conditionalFormatting>
  <conditionalFormatting sqref="B16">
    <cfRule type="expression" dxfId="9" priority="4">
      <formula>SEARCH("___",B16)</formula>
    </cfRule>
  </conditionalFormatting>
  <conditionalFormatting sqref="B23">
    <cfRule type="expression" dxfId="8" priority="3">
      <formula>SEARCH("___",B23)</formula>
    </cfRule>
  </conditionalFormatting>
  <conditionalFormatting sqref="B30">
    <cfRule type="expression" dxfId="7" priority="2">
      <formula>SEARCH("___",B30)</formula>
    </cfRule>
  </conditionalFormatting>
  <conditionalFormatting sqref="B37">
    <cfRule type="expression" dxfId="6" priority="1">
      <formula>SEARCH("___",B37)</formula>
    </cfRule>
  </conditionalFormatting>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tabColor theme="4"/>
    <outlinePr summaryBelow="0" summaryRight="0"/>
    <pageSetUpPr fitToPage="1"/>
  </sheetPr>
  <dimension ref="A1:Y41"/>
  <sheetViews>
    <sheetView showGridLines="0" zoomScale="90" zoomScaleNormal="90" zoomScaleSheetLayoutView="100" workbookViewId="0"/>
  </sheetViews>
  <sheetFormatPr baseColWidth="10" defaultRowHeight="13.5" customHeight="1" x14ac:dyDescent="0.2"/>
  <cols>
    <col min="1" max="1" width="7.7109375" style="22" customWidth="1"/>
    <col min="2" max="24" width="10.7109375" style="2" customWidth="1"/>
    <col min="25" max="25" width="7.7109375" style="21" customWidth="1"/>
    <col min="26" max="16384" width="11.42578125" style="2"/>
  </cols>
  <sheetData>
    <row r="1" spans="1:25" s="111" customFormat="1" ht="15" customHeight="1" x14ac:dyDescent="0.2">
      <c r="A1" s="108"/>
      <c r="B1" s="109"/>
      <c r="C1" s="109"/>
      <c r="D1" s="109"/>
      <c r="E1" s="109"/>
      <c r="F1" s="109"/>
      <c r="G1" s="109"/>
      <c r="H1" s="109"/>
      <c r="I1" s="109"/>
      <c r="J1" s="109"/>
      <c r="K1" s="109"/>
      <c r="L1" s="109"/>
      <c r="M1" s="109"/>
      <c r="N1" s="109"/>
      <c r="O1" s="109"/>
      <c r="P1" s="109"/>
      <c r="Q1" s="109"/>
      <c r="R1" s="109"/>
      <c r="S1" s="109"/>
      <c r="T1" s="109"/>
      <c r="U1" s="109"/>
      <c r="V1" s="109"/>
      <c r="W1" s="109"/>
      <c r="X1" s="109"/>
      <c r="Y1" s="110"/>
    </row>
    <row r="2" spans="1:25" s="111" customFormat="1" ht="15" customHeight="1" x14ac:dyDescent="0.2">
      <c r="A2" s="108"/>
      <c r="B2" s="112" t="str">
        <f>M1_T1A!B2</f>
        <v>Overview on the revisions of the balance of payments statistics for the 2025 Annual Report</v>
      </c>
      <c r="C2" s="109"/>
      <c r="D2" s="109"/>
      <c r="E2" s="109"/>
      <c r="F2" s="109"/>
      <c r="G2" s="109"/>
      <c r="H2" s="109"/>
      <c r="I2" s="109"/>
      <c r="J2" s="109"/>
      <c r="K2" s="109"/>
      <c r="L2" s="109"/>
      <c r="M2" s="109"/>
      <c r="N2" s="109"/>
      <c r="O2" s="109"/>
      <c r="P2" s="109"/>
      <c r="Q2" s="109"/>
      <c r="R2" s="109"/>
      <c r="S2" s="109"/>
      <c r="T2" s="109"/>
      <c r="U2" s="109"/>
      <c r="V2" s="109"/>
      <c r="W2" s="109"/>
      <c r="X2" s="109"/>
      <c r="Y2" s="110"/>
    </row>
    <row r="3" spans="1:25" s="117" customFormat="1" ht="15" customHeight="1" x14ac:dyDescent="0.2">
      <c r="A3" s="113"/>
      <c r="B3" s="114" t="str">
        <f>M1_T1A!B3</f>
        <v>Excerpts from the Statistical Series according to the balance of payments statistics</v>
      </c>
      <c r="C3" s="115"/>
      <c r="D3" s="115"/>
      <c r="E3" s="115"/>
      <c r="F3" s="115"/>
      <c r="G3" s="115"/>
      <c r="H3" s="115"/>
      <c r="I3" s="115"/>
      <c r="J3" s="115"/>
      <c r="K3" s="115"/>
      <c r="L3" s="115"/>
      <c r="M3" s="115"/>
      <c r="N3" s="115"/>
      <c r="O3" s="115"/>
      <c r="P3" s="115"/>
      <c r="Q3" s="115"/>
      <c r="R3" s="115"/>
      <c r="S3" s="115"/>
      <c r="T3" s="115"/>
      <c r="U3" s="115"/>
      <c r="V3" s="115"/>
      <c r="W3" s="115"/>
      <c r="X3" s="115"/>
      <c r="Y3" s="116"/>
    </row>
    <row r="4" spans="1:25" s="111" customFormat="1" ht="15" customHeight="1" x14ac:dyDescent="0.2">
      <c r="A4" s="108"/>
      <c r="B4" s="109"/>
      <c r="C4" s="109"/>
      <c r="D4" s="109"/>
      <c r="E4" s="109"/>
      <c r="F4" s="109"/>
      <c r="G4" s="109"/>
      <c r="H4" s="109"/>
      <c r="I4" s="109"/>
      <c r="J4" s="109"/>
      <c r="K4" s="109"/>
      <c r="L4" s="109"/>
      <c r="M4" s="109"/>
      <c r="N4" s="109"/>
      <c r="O4" s="109"/>
      <c r="P4" s="109"/>
      <c r="Q4" s="109"/>
      <c r="R4" s="109"/>
      <c r="S4" s="109"/>
      <c r="T4" s="109"/>
      <c r="U4" s="109"/>
      <c r="V4" s="109"/>
      <c r="W4" s="109"/>
      <c r="X4" s="109"/>
      <c r="Y4" s="110"/>
    </row>
    <row r="5" spans="1:25" s="121" customFormat="1" ht="15" customHeight="1" x14ac:dyDescent="0.2">
      <c r="A5" s="119"/>
      <c r="B5" s="118" t="s">
        <v>875</v>
      </c>
      <c r="C5" s="118"/>
      <c r="D5" s="118"/>
      <c r="E5" s="118"/>
      <c r="F5" s="118"/>
      <c r="G5" s="118"/>
      <c r="H5" s="118"/>
      <c r="I5" s="118"/>
      <c r="J5" s="118"/>
      <c r="K5" s="118"/>
      <c r="L5" s="118"/>
      <c r="M5" s="118"/>
      <c r="N5" s="118"/>
      <c r="O5" s="118"/>
      <c r="P5" s="118"/>
      <c r="Q5" s="118"/>
      <c r="R5" s="118"/>
      <c r="S5" s="118"/>
      <c r="T5" s="118"/>
      <c r="U5" s="118"/>
      <c r="V5" s="118"/>
      <c r="W5" s="118"/>
      <c r="X5" s="118"/>
      <c r="Y5" s="120"/>
    </row>
    <row r="6" spans="1:25" s="111" customFormat="1" ht="15" customHeight="1" x14ac:dyDescent="0.2">
      <c r="A6" s="108"/>
      <c r="B6" s="109"/>
      <c r="C6" s="109"/>
      <c r="D6" s="109"/>
      <c r="E6" s="109"/>
      <c r="F6" s="109"/>
      <c r="G6" s="109"/>
      <c r="H6" s="109"/>
      <c r="I6" s="109"/>
      <c r="J6" s="109"/>
      <c r="K6" s="109"/>
      <c r="L6" s="109"/>
      <c r="M6" s="109"/>
      <c r="N6" s="109"/>
      <c r="O6" s="109"/>
      <c r="P6" s="109"/>
      <c r="Q6" s="109"/>
      <c r="R6" s="109"/>
      <c r="S6" s="109"/>
      <c r="T6" s="109"/>
      <c r="U6" s="109"/>
      <c r="V6" s="109"/>
      <c r="W6" s="109"/>
      <c r="X6" s="109"/>
      <c r="Y6" s="110"/>
    </row>
    <row r="7" spans="1:25" ht="15" customHeight="1" x14ac:dyDescent="0.2">
      <c r="A7" s="67"/>
      <c r="B7" s="5" t="s">
        <v>712</v>
      </c>
      <c r="C7" s="5"/>
      <c r="D7" s="5"/>
      <c r="E7" s="5"/>
      <c r="F7" s="5"/>
      <c r="G7" s="5"/>
      <c r="H7" s="5"/>
      <c r="I7" s="5"/>
      <c r="J7" s="5"/>
      <c r="K7" s="5"/>
      <c r="L7" s="5"/>
      <c r="M7" s="5"/>
      <c r="N7" s="5"/>
      <c r="O7" s="68"/>
      <c r="P7" s="68"/>
      <c r="Q7" s="68"/>
      <c r="R7" s="68"/>
      <c r="S7" s="68"/>
      <c r="T7" s="68"/>
      <c r="U7" s="68"/>
      <c r="V7" s="68"/>
      <c r="W7" s="68"/>
      <c r="X7" s="90" t="str">
        <f>M1_T1A!Z7</f>
        <v>Update: March 2025</v>
      </c>
      <c r="Y7" s="74"/>
    </row>
    <row r="8" spans="1:25" ht="15" customHeight="1" x14ac:dyDescent="0.2">
      <c r="A8" s="70"/>
      <c r="B8" s="147" t="s">
        <v>876</v>
      </c>
      <c r="C8" s="159" t="s">
        <v>877</v>
      </c>
      <c r="D8" s="160"/>
      <c r="E8" s="160"/>
      <c r="F8" s="160"/>
      <c r="G8" s="160"/>
      <c r="H8" s="160"/>
      <c r="I8" s="160"/>
      <c r="J8" s="160"/>
      <c r="K8" s="160"/>
      <c r="L8" s="160"/>
      <c r="M8" s="160"/>
      <c r="N8" s="160"/>
      <c r="O8" s="160"/>
      <c r="P8" s="160"/>
      <c r="Q8" s="160"/>
      <c r="R8" s="160"/>
      <c r="S8" s="160"/>
      <c r="T8" s="160"/>
      <c r="U8" s="160"/>
      <c r="V8" s="160"/>
      <c r="W8" s="160"/>
      <c r="X8" s="161"/>
      <c r="Y8" s="74"/>
    </row>
    <row r="9" spans="1:25" ht="15" customHeight="1" x14ac:dyDescent="0.2">
      <c r="A9" s="70"/>
      <c r="B9" s="147"/>
      <c r="C9" s="147" t="s">
        <v>731</v>
      </c>
      <c r="D9" s="159" t="s">
        <v>878</v>
      </c>
      <c r="E9" s="160"/>
      <c r="F9" s="160"/>
      <c r="G9" s="160"/>
      <c r="H9" s="160"/>
      <c r="I9" s="160"/>
      <c r="J9" s="160"/>
      <c r="K9" s="160"/>
      <c r="L9" s="160"/>
      <c r="M9" s="160"/>
      <c r="N9" s="161"/>
      <c r="O9" s="147" t="s">
        <v>879</v>
      </c>
      <c r="P9" s="147"/>
      <c r="Q9" s="147"/>
      <c r="R9" s="147"/>
      <c r="S9" s="147"/>
      <c r="T9" s="147" t="s">
        <v>880</v>
      </c>
      <c r="U9" s="147" t="s">
        <v>881</v>
      </c>
      <c r="V9" s="147" t="s">
        <v>882</v>
      </c>
      <c r="W9" s="188" t="s">
        <v>883</v>
      </c>
      <c r="X9" s="188"/>
      <c r="Y9" s="74"/>
    </row>
    <row r="10" spans="1:25" ht="15" customHeight="1" x14ac:dyDescent="0.2">
      <c r="A10" s="70"/>
      <c r="B10" s="147"/>
      <c r="C10" s="147"/>
      <c r="D10" s="147" t="s">
        <v>731</v>
      </c>
      <c r="E10" s="147" t="s">
        <v>884</v>
      </c>
      <c r="F10" s="147"/>
      <c r="G10" s="147"/>
      <c r="H10" s="147" t="s">
        <v>885</v>
      </c>
      <c r="I10" s="147"/>
      <c r="J10" s="147"/>
      <c r="K10" s="159" t="s">
        <v>734</v>
      </c>
      <c r="L10" s="160"/>
      <c r="M10" s="160"/>
      <c r="N10" s="161"/>
      <c r="O10" s="147" t="s">
        <v>731</v>
      </c>
      <c r="P10" s="147" t="s">
        <v>886</v>
      </c>
      <c r="Q10" s="147" t="s">
        <v>887</v>
      </c>
      <c r="R10" s="147" t="s">
        <v>808</v>
      </c>
      <c r="S10" s="147" t="s">
        <v>888</v>
      </c>
      <c r="T10" s="147"/>
      <c r="U10" s="147"/>
      <c r="V10" s="147"/>
      <c r="W10" s="147" t="s">
        <v>731</v>
      </c>
      <c r="X10" s="147" t="s">
        <v>889</v>
      </c>
      <c r="Y10" s="74"/>
    </row>
    <row r="11" spans="1:25" ht="15" customHeight="1" x14ac:dyDescent="0.2">
      <c r="A11" s="70"/>
      <c r="B11" s="147"/>
      <c r="C11" s="147"/>
      <c r="D11" s="147"/>
      <c r="E11" s="147" t="s">
        <v>731</v>
      </c>
      <c r="F11" s="147" t="s">
        <v>890</v>
      </c>
      <c r="G11" s="147" t="s">
        <v>891</v>
      </c>
      <c r="H11" s="175" t="s">
        <v>731</v>
      </c>
      <c r="I11" s="147" t="s">
        <v>890</v>
      </c>
      <c r="J11" s="147" t="s">
        <v>891</v>
      </c>
      <c r="K11" s="175" t="s">
        <v>731</v>
      </c>
      <c r="L11" s="147" t="s">
        <v>890</v>
      </c>
      <c r="M11" s="147" t="s">
        <v>891</v>
      </c>
      <c r="N11" s="134" t="s">
        <v>6</v>
      </c>
      <c r="O11" s="147"/>
      <c r="P11" s="147"/>
      <c r="Q11" s="147"/>
      <c r="R11" s="147"/>
      <c r="S11" s="147"/>
      <c r="T11" s="147"/>
      <c r="U11" s="147"/>
      <c r="V11" s="147"/>
      <c r="W11" s="147"/>
      <c r="X11" s="147"/>
      <c r="Y11" s="74"/>
    </row>
    <row r="12" spans="1:25" ht="15" customHeight="1" x14ac:dyDescent="0.2">
      <c r="A12" s="70"/>
      <c r="B12" s="147"/>
      <c r="C12" s="147"/>
      <c r="D12" s="147"/>
      <c r="E12" s="147"/>
      <c r="F12" s="147"/>
      <c r="G12" s="147"/>
      <c r="H12" s="176"/>
      <c r="I12" s="147"/>
      <c r="J12" s="147"/>
      <c r="K12" s="176"/>
      <c r="L12" s="147"/>
      <c r="M12" s="147"/>
      <c r="N12" s="147" t="s">
        <v>731</v>
      </c>
      <c r="O12" s="147"/>
      <c r="P12" s="147"/>
      <c r="Q12" s="147"/>
      <c r="R12" s="147"/>
      <c r="S12" s="147"/>
      <c r="T12" s="147"/>
      <c r="U12" s="147"/>
      <c r="V12" s="147"/>
      <c r="W12" s="147"/>
      <c r="X12" s="147"/>
      <c r="Y12" s="74"/>
    </row>
    <row r="13" spans="1:25" ht="15" customHeight="1" x14ac:dyDescent="0.2">
      <c r="A13" s="70"/>
      <c r="B13" s="147"/>
      <c r="C13" s="147"/>
      <c r="D13" s="147"/>
      <c r="E13" s="147"/>
      <c r="F13" s="147"/>
      <c r="G13" s="147"/>
      <c r="H13" s="176"/>
      <c r="I13" s="147"/>
      <c r="J13" s="147"/>
      <c r="K13" s="176"/>
      <c r="L13" s="147"/>
      <c r="M13" s="147"/>
      <c r="N13" s="147"/>
      <c r="O13" s="147"/>
      <c r="P13" s="147"/>
      <c r="Q13" s="147"/>
      <c r="R13" s="147"/>
      <c r="S13" s="147"/>
      <c r="T13" s="147"/>
      <c r="U13" s="147"/>
      <c r="V13" s="147"/>
      <c r="W13" s="147"/>
      <c r="X13" s="147"/>
      <c r="Y13" s="74"/>
    </row>
    <row r="14" spans="1:25" ht="15" customHeight="1" x14ac:dyDescent="0.2">
      <c r="A14" s="70"/>
      <c r="B14" s="147"/>
      <c r="C14" s="147"/>
      <c r="D14" s="147"/>
      <c r="E14" s="147"/>
      <c r="F14" s="147"/>
      <c r="G14" s="147"/>
      <c r="H14" s="176"/>
      <c r="I14" s="147"/>
      <c r="J14" s="147"/>
      <c r="K14" s="176"/>
      <c r="L14" s="147"/>
      <c r="M14" s="147"/>
      <c r="N14" s="147"/>
      <c r="O14" s="147"/>
      <c r="P14" s="147"/>
      <c r="Q14" s="147"/>
      <c r="R14" s="147"/>
      <c r="S14" s="147"/>
      <c r="T14" s="147"/>
      <c r="U14" s="147"/>
      <c r="V14" s="147"/>
      <c r="W14" s="147"/>
      <c r="X14" s="147"/>
      <c r="Y14" s="74"/>
    </row>
    <row r="15" spans="1:25" ht="15" customHeight="1" x14ac:dyDescent="0.2">
      <c r="A15" s="70"/>
      <c r="B15" s="147"/>
      <c r="C15" s="147"/>
      <c r="D15" s="147"/>
      <c r="E15" s="147"/>
      <c r="F15" s="147"/>
      <c r="G15" s="147"/>
      <c r="H15" s="165"/>
      <c r="I15" s="147"/>
      <c r="J15" s="147"/>
      <c r="K15" s="165"/>
      <c r="L15" s="147"/>
      <c r="M15" s="147"/>
      <c r="N15" s="147"/>
      <c r="O15" s="147"/>
      <c r="P15" s="147"/>
      <c r="Q15" s="147"/>
      <c r="R15" s="147"/>
      <c r="S15" s="147"/>
      <c r="T15" s="147"/>
      <c r="U15" s="147"/>
      <c r="V15" s="147"/>
      <c r="W15" s="147"/>
      <c r="X15" s="147"/>
      <c r="Y15" s="74"/>
    </row>
    <row r="16" spans="1:25" s="36" customFormat="1" ht="15" customHeight="1" x14ac:dyDescent="0.2">
      <c r="A16" s="79"/>
      <c r="B16" s="11" t="s">
        <v>10</v>
      </c>
      <c r="C16" s="11" t="s">
        <v>11</v>
      </c>
      <c r="D16" s="11" t="s">
        <v>12</v>
      </c>
      <c r="E16" s="11" t="s">
        <v>13</v>
      </c>
      <c r="F16" s="11" t="s">
        <v>14</v>
      </c>
      <c r="G16" s="11" t="s">
        <v>15</v>
      </c>
      <c r="H16" s="11" t="s">
        <v>16</v>
      </c>
      <c r="I16" s="11" t="s">
        <v>17</v>
      </c>
      <c r="J16" s="11" t="s">
        <v>18</v>
      </c>
      <c r="K16" s="11" t="s">
        <v>19</v>
      </c>
      <c r="L16" s="11" t="s">
        <v>20</v>
      </c>
      <c r="M16" s="11" t="s">
        <v>21</v>
      </c>
      <c r="N16" s="11" t="s">
        <v>22</v>
      </c>
      <c r="O16" s="11" t="s">
        <v>23</v>
      </c>
      <c r="P16" s="11" t="s">
        <v>24</v>
      </c>
      <c r="Q16" s="11" t="s">
        <v>25</v>
      </c>
      <c r="R16" s="11" t="s">
        <v>26</v>
      </c>
      <c r="S16" s="11" t="s">
        <v>27</v>
      </c>
      <c r="T16" s="11" t="s">
        <v>28</v>
      </c>
      <c r="U16" s="11" t="s">
        <v>29</v>
      </c>
      <c r="V16" s="11" t="s">
        <v>30</v>
      </c>
      <c r="W16" s="11" t="s">
        <v>31</v>
      </c>
      <c r="X16" s="11" t="s">
        <v>32</v>
      </c>
      <c r="Y16" s="74"/>
    </row>
    <row r="17" spans="1:25" ht="15" customHeight="1" x14ac:dyDescent="0.2">
      <c r="A17" s="70"/>
      <c r="B17" s="3"/>
      <c r="C17" s="4"/>
      <c r="D17" s="4"/>
      <c r="E17" s="4"/>
      <c r="F17" s="4"/>
      <c r="G17" s="4"/>
      <c r="H17" s="4"/>
      <c r="I17" s="4"/>
      <c r="J17" s="4"/>
      <c r="K17" s="4"/>
      <c r="L17" s="4"/>
      <c r="M17" s="4"/>
      <c r="N17" s="4"/>
      <c r="O17" s="4"/>
      <c r="P17" s="4"/>
      <c r="Q17" s="4"/>
      <c r="R17" s="4"/>
      <c r="S17" s="4"/>
      <c r="T17" s="4"/>
      <c r="U17" s="4"/>
      <c r="V17" s="4"/>
      <c r="W17" s="4"/>
      <c r="X17" s="8"/>
      <c r="Y17" s="74"/>
    </row>
    <row r="18" spans="1:25" s="38" customFormat="1" ht="15" customHeight="1" x14ac:dyDescent="0.25">
      <c r="A18" s="70"/>
      <c r="B18" s="166" t="s">
        <v>735</v>
      </c>
      <c r="C18" s="167"/>
      <c r="D18" s="167"/>
      <c r="E18" s="167"/>
      <c r="F18" s="167"/>
      <c r="G18" s="167"/>
      <c r="H18" s="167"/>
      <c r="I18" s="167"/>
      <c r="J18" s="167"/>
      <c r="K18" s="167"/>
      <c r="L18" s="167"/>
      <c r="M18" s="167"/>
      <c r="N18" s="167"/>
      <c r="O18" s="167"/>
      <c r="P18" s="167"/>
      <c r="Q18" s="167"/>
      <c r="R18" s="167"/>
      <c r="S18" s="167"/>
      <c r="T18" s="167"/>
      <c r="U18" s="167"/>
      <c r="V18" s="167"/>
      <c r="W18" s="167"/>
      <c r="X18" s="168"/>
      <c r="Y18" s="70"/>
    </row>
    <row r="19" spans="1:25" s="26" customFormat="1" ht="15" customHeight="1" x14ac:dyDescent="0.2">
      <c r="A19" s="66"/>
      <c r="B19" s="33" t="s">
        <v>107</v>
      </c>
      <c r="C19" s="31" t="s">
        <v>400</v>
      </c>
      <c r="D19" s="31" t="s">
        <v>524</v>
      </c>
      <c r="E19" s="31" t="s">
        <v>525</v>
      </c>
      <c r="F19" s="31" t="s">
        <v>526</v>
      </c>
      <c r="G19" s="31" t="s">
        <v>527</v>
      </c>
      <c r="H19" s="31" t="s">
        <v>528</v>
      </c>
      <c r="I19" s="31" t="s">
        <v>529</v>
      </c>
      <c r="J19" s="31" t="s">
        <v>530</v>
      </c>
      <c r="K19" s="31" t="s">
        <v>531</v>
      </c>
      <c r="L19" s="31" t="s">
        <v>532</v>
      </c>
      <c r="M19" s="31" t="s">
        <v>533</v>
      </c>
      <c r="N19" s="31" t="s">
        <v>534</v>
      </c>
      <c r="O19" s="31" t="s">
        <v>535</v>
      </c>
      <c r="P19" s="31" t="s">
        <v>536</v>
      </c>
      <c r="Q19" s="31" t="s">
        <v>537</v>
      </c>
      <c r="R19" s="31" t="s">
        <v>538</v>
      </c>
      <c r="S19" s="31" t="s">
        <v>539</v>
      </c>
      <c r="T19" s="31" t="s">
        <v>540</v>
      </c>
      <c r="U19" s="31" t="s">
        <v>541</v>
      </c>
      <c r="V19" s="31" t="s">
        <v>542</v>
      </c>
      <c r="W19" s="31" t="s">
        <v>543</v>
      </c>
      <c r="X19" s="32" t="s">
        <v>544</v>
      </c>
      <c r="Y19" s="73" t="s">
        <v>63</v>
      </c>
    </row>
    <row r="20" spans="1:25" s="48" customFormat="1" ht="15" customHeight="1" x14ac:dyDescent="0.25">
      <c r="A20" s="70">
        <v>2021</v>
      </c>
      <c r="B20" s="129">
        <v>-152204</v>
      </c>
      <c r="C20" s="129">
        <v>374241</v>
      </c>
      <c r="D20" s="129">
        <v>57176</v>
      </c>
      <c r="E20" s="129">
        <v>42122</v>
      </c>
      <c r="F20" s="129">
        <v>31274</v>
      </c>
      <c r="G20" s="129">
        <v>10848</v>
      </c>
      <c r="H20" s="129">
        <v>19461</v>
      </c>
      <c r="I20" s="129">
        <v>15990</v>
      </c>
      <c r="J20" s="129">
        <v>3471</v>
      </c>
      <c r="K20" s="129">
        <v>-5160</v>
      </c>
      <c r="L20" s="129">
        <v>-3025</v>
      </c>
      <c r="M20" s="129">
        <v>-2135</v>
      </c>
      <c r="N20" s="129">
        <v>753</v>
      </c>
      <c r="O20" s="129">
        <v>239593</v>
      </c>
      <c r="P20" s="129">
        <v>70445</v>
      </c>
      <c r="Q20" s="129">
        <v>50003</v>
      </c>
      <c r="R20" s="129">
        <v>-3334</v>
      </c>
      <c r="S20" s="129">
        <v>122480</v>
      </c>
      <c r="T20" s="129">
        <v>30574</v>
      </c>
      <c r="U20" s="129">
        <v>20119</v>
      </c>
      <c r="V20" s="129">
        <v>26299</v>
      </c>
      <c r="W20" s="129">
        <v>480</v>
      </c>
      <c r="X20" s="129">
        <v>487</v>
      </c>
      <c r="Y20" s="70">
        <f>A20</f>
        <v>2021</v>
      </c>
    </row>
    <row r="21" spans="1:25" s="48" customFormat="1" ht="15" customHeight="1" x14ac:dyDescent="0.25">
      <c r="A21" s="70">
        <v>2022</v>
      </c>
      <c r="B21" s="129">
        <v>28099</v>
      </c>
      <c r="C21" s="129">
        <v>97117</v>
      </c>
      <c r="D21" s="129">
        <v>46187</v>
      </c>
      <c r="E21" s="129">
        <v>39282</v>
      </c>
      <c r="F21" s="129">
        <v>17260</v>
      </c>
      <c r="G21" s="129">
        <v>22022</v>
      </c>
      <c r="H21" s="129">
        <v>12731</v>
      </c>
      <c r="I21" s="129">
        <v>13153</v>
      </c>
      <c r="J21" s="129">
        <v>-423</v>
      </c>
      <c r="K21" s="129">
        <v>-6056</v>
      </c>
      <c r="L21" s="129">
        <v>-3889</v>
      </c>
      <c r="M21" s="129">
        <v>-2166</v>
      </c>
      <c r="N21" s="129">
        <v>231</v>
      </c>
      <c r="O21" s="129">
        <v>14257</v>
      </c>
      <c r="P21" s="129">
        <v>20319</v>
      </c>
      <c r="Q21" s="129">
        <v>-825</v>
      </c>
      <c r="R21" s="129">
        <v>-19013</v>
      </c>
      <c r="S21" s="129">
        <v>13775</v>
      </c>
      <c r="T21" s="129">
        <v>3847</v>
      </c>
      <c r="U21" s="129">
        <v>5724</v>
      </c>
      <c r="V21" s="129">
        <v>26152</v>
      </c>
      <c r="W21" s="129">
        <v>949</v>
      </c>
      <c r="X21" s="129">
        <v>1147</v>
      </c>
      <c r="Y21" s="70">
        <f t="shared" ref="Y21:Y23" si="0">A21</f>
        <v>2022</v>
      </c>
    </row>
    <row r="22" spans="1:25" s="48" customFormat="1" ht="15" customHeight="1" x14ac:dyDescent="0.25">
      <c r="A22" s="70">
        <v>2023</v>
      </c>
      <c r="B22" s="129">
        <v>146819</v>
      </c>
      <c r="C22" s="129">
        <v>10605</v>
      </c>
      <c r="D22" s="129">
        <v>13997</v>
      </c>
      <c r="E22" s="129">
        <v>16056</v>
      </c>
      <c r="F22" s="129">
        <v>5498</v>
      </c>
      <c r="G22" s="129">
        <v>10558</v>
      </c>
      <c r="H22" s="129">
        <v>-2563</v>
      </c>
      <c r="I22" s="129">
        <v>-1695</v>
      </c>
      <c r="J22" s="129">
        <v>-868</v>
      </c>
      <c r="K22" s="129">
        <v>-1301</v>
      </c>
      <c r="L22" s="129">
        <v>465</v>
      </c>
      <c r="M22" s="129">
        <v>-1766</v>
      </c>
      <c r="N22" s="129">
        <v>1805</v>
      </c>
      <c r="O22" s="129">
        <v>-15961</v>
      </c>
      <c r="P22" s="129">
        <v>26014</v>
      </c>
      <c r="Q22" s="129">
        <v>122802</v>
      </c>
      <c r="R22" s="129">
        <v>9366</v>
      </c>
      <c r="S22" s="129">
        <v>-174144</v>
      </c>
      <c r="T22" s="129">
        <v>-6336</v>
      </c>
      <c r="U22" s="129">
        <v>-3958</v>
      </c>
      <c r="V22" s="129">
        <v>21920</v>
      </c>
      <c r="W22" s="129">
        <v>943</v>
      </c>
      <c r="X22" s="129">
        <v>949</v>
      </c>
      <c r="Y22" s="70">
        <f t="shared" si="0"/>
        <v>2023</v>
      </c>
    </row>
    <row r="23" spans="1:25" s="48" customFormat="1" ht="15" customHeight="1" x14ac:dyDescent="0.25">
      <c r="A23" s="70">
        <v>2024</v>
      </c>
      <c r="B23" s="129">
        <v>145256</v>
      </c>
      <c r="C23" s="129">
        <v>139051</v>
      </c>
      <c r="D23" s="129">
        <v>78852</v>
      </c>
      <c r="E23" s="129">
        <v>56425</v>
      </c>
      <c r="F23" s="129">
        <v>44010</v>
      </c>
      <c r="G23" s="129">
        <v>12415</v>
      </c>
      <c r="H23" s="129">
        <v>26963</v>
      </c>
      <c r="I23" s="129">
        <v>29079</v>
      </c>
      <c r="J23" s="129">
        <v>-2116</v>
      </c>
      <c r="K23" s="129">
        <v>-2399</v>
      </c>
      <c r="L23" s="129">
        <v>-1099</v>
      </c>
      <c r="M23" s="129">
        <v>-1300</v>
      </c>
      <c r="N23" s="129">
        <v>-2137</v>
      </c>
      <c r="O23" s="129">
        <v>37211</v>
      </c>
      <c r="P23" s="129">
        <v>106566</v>
      </c>
      <c r="Q23" s="129">
        <v>-11902</v>
      </c>
      <c r="R23" s="129">
        <v>-4567</v>
      </c>
      <c r="S23" s="129">
        <v>-52885</v>
      </c>
      <c r="T23" s="129">
        <v>-2322</v>
      </c>
      <c r="U23" s="129">
        <v>7911</v>
      </c>
      <c r="V23" s="129">
        <v>17591</v>
      </c>
      <c r="W23" s="129">
        <v>-192</v>
      </c>
      <c r="X23" s="129">
        <v>-217</v>
      </c>
      <c r="Y23" s="70">
        <f t="shared" si="0"/>
        <v>2024</v>
      </c>
    </row>
    <row r="24" spans="1:25" s="50" customFormat="1" ht="15" customHeight="1" x14ac:dyDescent="0.2">
      <c r="A24" s="67"/>
      <c r="B24" s="41"/>
      <c r="C24" s="42"/>
      <c r="D24" s="42"/>
      <c r="E24" s="42"/>
      <c r="F24" s="42"/>
      <c r="G24" s="42"/>
      <c r="H24" s="42"/>
      <c r="I24" s="42"/>
      <c r="J24" s="42"/>
      <c r="K24" s="42"/>
      <c r="L24" s="42"/>
      <c r="M24" s="42"/>
      <c r="N24" s="42"/>
      <c r="O24" s="42"/>
      <c r="P24" s="42"/>
      <c r="Q24" s="42"/>
      <c r="R24" s="42"/>
      <c r="S24" s="42"/>
      <c r="T24" s="42"/>
      <c r="U24" s="42"/>
      <c r="V24" s="42"/>
      <c r="W24" s="42"/>
      <c r="X24" s="49"/>
      <c r="Y24" s="70"/>
    </row>
    <row r="25" spans="1:25" s="38" customFormat="1" ht="15" customHeight="1" x14ac:dyDescent="0.25">
      <c r="A25" s="70"/>
      <c r="B25" s="166" t="s">
        <v>736</v>
      </c>
      <c r="C25" s="167"/>
      <c r="D25" s="167"/>
      <c r="E25" s="167"/>
      <c r="F25" s="167"/>
      <c r="G25" s="167"/>
      <c r="H25" s="167"/>
      <c r="I25" s="167"/>
      <c r="J25" s="167"/>
      <c r="K25" s="167"/>
      <c r="L25" s="167"/>
      <c r="M25" s="167"/>
      <c r="N25" s="167"/>
      <c r="O25" s="167"/>
      <c r="P25" s="167"/>
      <c r="Q25" s="167"/>
      <c r="R25" s="167"/>
      <c r="S25" s="167"/>
      <c r="T25" s="167"/>
      <c r="U25" s="167"/>
      <c r="V25" s="167"/>
      <c r="W25" s="167"/>
      <c r="X25" s="168"/>
      <c r="Y25" s="70"/>
    </row>
    <row r="26" spans="1:25" s="26" customFormat="1" ht="15" customHeight="1" x14ac:dyDescent="0.2">
      <c r="A26" s="66"/>
      <c r="B26" s="33"/>
      <c r="C26" s="31"/>
      <c r="D26" s="31"/>
      <c r="E26" s="31"/>
      <c r="F26" s="31"/>
      <c r="G26" s="31"/>
      <c r="H26" s="31"/>
      <c r="I26" s="31"/>
      <c r="J26" s="31"/>
      <c r="K26" s="31"/>
      <c r="L26" s="31"/>
      <c r="M26" s="31"/>
      <c r="N26" s="31"/>
      <c r="O26" s="31"/>
      <c r="P26" s="31"/>
      <c r="Q26" s="31"/>
      <c r="R26" s="31"/>
      <c r="S26" s="31"/>
      <c r="T26" s="31"/>
      <c r="U26" s="31"/>
      <c r="V26" s="31"/>
      <c r="W26" s="31"/>
      <c r="X26" s="32"/>
      <c r="Y26" s="70"/>
    </row>
    <row r="27" spans="1:25" s="48" customFormat="1" ht="15" customHeight="1" x14ac:dyDescent="0.25">
      <c r="A27" s="67">
        <f>A20</f>
        <v>2021</v>
      </c>
      <c r="B27" s="129">
        <f t="shared" ref="B27:X27" si="1">IF(B20="-",B34,IF(B34="-",-B20,IF(AND(B20="-",B34="-"),"-",IF(B34=B20,"-",IF(OR(B20=".",B34="."),".",B34-B20)))))</f>
        <v>2020</v>
      </c>
      <c r="C27" s="129">
        <f t="shared" si="1"/>
        <v>605</v>
      </c>
      <c r="D27" s="129">
        <f t="shared" si="1"/>
        <v>135</v>
      </c>
      <c r="E27" s="129" t="str">
        <f t="shared" si="1"/>
        <v>-</v>
      </c>
      <c r="F27" s="129" t="str">
        <f t="shared" si="1"/>
        <v>-</v>
      </c>
      <c r="G27" s="129" t="str">
        <f t="shared" si="1"/>
        <v>-</v>
      </c>
      <c r="H27" s="129">
        <f t="shared" si="1"/>
        <v>153</v>
      </c>
      <c r="I27" s="129">
        <f t="shared" si="1"/>
        <v>136</v>
      </c>
      <c r="J27" s="129">
        <f t="shared" si="1"/>
        <v>17</v>
      </c>
      <c r="K27" s="129">
        <f t="shared" si="1"/>
        <v>-18</v>
      </c>
      <c r="L27" s="129" t="str">
        <f t="shared" si="1"/>
        <v>-</v>
      </c>
      <c r="M27" s="129">
        <f t="shared" si="1"/>
        <v>-18</v>
      </c>
      <c r="N27" s="129" t="str">
        <f t="shared" si="1"/>
        <v>-</v>
      </c>
      <c r="O27" s="129">
        <f t="shared" si="1"/>
        <v>141</v>
      </c>
      <c r="P27" s="129" t="str">
        <f t="shared" si="1"/>
        <v>-</v>
      </c>
      <c r="Q27" s="129">
        <f t="shared" si="1"/>
        <v>102</v>
      </c>
      <c r="R27" s="129">
        <f t="shared" si="1"/>
        <v>38</v>
      </c>
      <c r="S27" s="129" t="str">
        <f t="shared" si="1"/>
        <v>-</v>
      </c>
      <c r="T27" s="129">
        <f t="shared" si="1"/>
        <v>213</v>
      </c>
      <c r="U27" s="129">
        <f t="shared" si="1"/>
        <v>1</v>
      </c>
      <c r="V27" s="129">
        <f t="shared" si="1"/>
        <v>120</v>
      </c>
      <c r="W27" s="129">
        <f t="shared" si="1"/>
        <v>-4</v>
      </c>
      <c r="X27" s="129">
        <f t="shared" si="1"/>
        <v>-5</v>
      </c>
      <c r="Y27" s="70">
        <f t="shared" ref="Y27:Y37" si="2">A27</f>
        <v>2021</v>
      </c>
    </row>
    <row r="28" spans="1:25" s="48" customFormat="1" ht="15" customHeight="1" x14ac:dyDescent="0.25">
      <c r="A28" s="67">
        <f>A21</f>
        <v>2022</v>
      </c>
      <c r="B28" s="129">
        <f t="shared" ref="B28:X28" si="3">IF(B21="-",B35,IF(B35="-",-B21,IF(AND(B21="-",B35="-"),"-",IF(B35=B21,"-",IF(OR(B21=".",B35="."),".",B35-B21)))))</f>
        <v>-1152</v>
      </c>
      <c r="C28" s="129">
        <f t="shared" si="3"/>
        <v>1184</v>
      </c>
      <c r="D28" s="129">
        <f t="shared" si="3"/>
        <v>-412</v>
      </c>
      <c r="E28" s="129" t="str">
        <f t="shared" si="3"/>
        <v>-</v>
      </c>
      <c r="F28" s="129" t="str">
        <f t="shared" si="3"/>
        <v>-</v>
      </c>
      <c r="G28" s="129" t="str">
        <f t="shared" si="3"/>
        <v>-</v>
      </c>
      <c r="H28" s="129">
        <f t="shared" si="3"/>
        <v>-371</v>
      </c>
      <c r="I28" s="129">
        <f t="shared" si="3"/>
        <v>-100</v>
      </c>
      <c r="J28" s="129">
        <f t="shared" si="3"/>
        <v>-270</v>
      </c>
      <c r="K28" s="129">
        <f t="shared" si="3"/>
        <v>-42</v>
      </c>
      <c r="L28" s="129" t="str">
        <f t="shared" si="3"/>
        <v>-</v>
      </c>
      <c r="M28" s="129">
        <f t="shared" si="3"/>
        <v>-43</v>
      </c>
      <c r="N28" s="129" t="str">
        <f t="shared" si="3"/>
        <v>-</v>
      </c>
      <c r="O28" s="129">
        <f t="shared" si="3"/>
        <v>976</v>
      </c>
      <c r="P28" s="129" t="str">
        <f t="shared" si="3"/>
        <v>-</v>
      </c>
      <c r="Q28" s="129">
        <f t="shared" si="3"/>
        <v>918</v>
      </c>
      <c r="R28" s="129">
        <f t="shared" si="3"/>
        <v>58</v>
      </c>
      <c r="S28" s="129" t="str">
        <f t="shared" si="3"/>
        <v>-</v>
      </c>
      <c r="T28" s="129">
        <f t="shared" si="3"/>
        <v>-9</v>
      </c>
      <c r="U28" s="129">
        <f t="shared" si="3"/>
        <v>226</v>
      </c>
      <c r="V28" s="129">
        <f t="shared" si="3"/>
        <v>424</v>
      </c>
      <c r="W28" s="129">
        <f t="shared" si="3"/>
        <v>-19</v>
      </c>
      <c r="X28" s="129">
        <f t="shared" si="3"/>
        <v>-1</v>
      </c>
      <c r="Y28" s="70">
        <f t="shared" ref="Y28:Y30" si="4">A28</f>
        <v>2022</v>
      </c>
    </row>
    <row r="29" spans="1:25" s="48" customFormat="1" ht="15" customHeight="1" x14ac:dyDescent="0.25">
      <c r="A29" s="67">
        <f>A22</f>
        <v>2023</v>
      </c>
      <c r="B29" s="129">
        <f t="shared" ref="B29:X29" si="5">IF(B22="-",B36,IF(B36="-",-B22,IF(AND(B22="-",B36="-"),"-",IF(B36=B22,"-",IF(OR(B22=".",B36="."),".",B36-B22)))))</f>
        <v>-14343</v>
      </c>
      <c r="C29" s="129">
        <f t="shared" si="5"/>
        <v>-8222</v>
      </c>
      <c r="D29" s="129">
        <f t="shared" si="5"/>
        <v>-2269</v>
      </c>
      <c r="E29" s="129" t="str">
        <f t="shared" si="5"/>
        <v>-</v>
      </c>
      <c r="F29" s="129" t="str">
        <f t="shared" si="5"/>
        <v>-</v>
      </c>
      <c r="G29" s="129" t="str">
        <f t="shared" si="5"/>
        <v>-</v>
      </c>
      <c r="H29" s="129">
        <f t="shared" si="5"/>
        <v>-1707</v>
      </c>
      <c r="I29" s="129">
        <f t="shared" si="5"/>
        <v>-1385</v>
      </c>
      <c r="J29" s="129">
        <f t="shared" si="5"/>
        <v>-323</v>
      </c>
      <c r="K29" s="129">
        <f t="shared" si="5"/>
        <v>-562</v>
      </c>
      <c r="L29" s="129" t="str">
        <f t="shared" si="5"/>
        <v>-</v>
      </c>
      <c r="M29" s="129">
        <f t="shared" si="5"/>
        <v>-562</v>
      </c>
      <c r="N29" s="129" t="str">
        <f t="shared" si="5"/>
        <v>-</v>
      </c>
      <c r="O29" s="129">
        <f t="shared" si="5"/>
        <v>-5679</v>
      </c>
      <c r="P29" s="129" t="str">
        <f t="shared" si="5"/>
        <v>-</v>
      </c>
      <c r="Q29" s="129">
        <f t="shared" si="5"/>
        <v>-5726</v>
      </c>
      <c r="R29" s="129">
        <f t="shared" si="5"/>
        <v>47</v>
      </c>
      <c r="S29" s="129" t="str">
        <f t="shared" si="5"/>
        <v>-</v>
      </c>
      <c r="T29" s="129">
        <f t="shared" si="5"/>
        <v>432</v>
      </c>
      <c r="U29" s="129">
        <f t="shared" si="5"/>
        <v>543</v>
      </c>
      <c r="V29" s="129">
        <f t="shared" si="5"/>
        <v>-1230</v>
      </c>
      <c r="W29" s="129">
        <f t="shared" si="5"/>
        <v>-19</v>
      </c>
      <c r="X29" s="129">
        <f t="shared" si="5"/>
        <v>-15</v>
      </c>
      <c r="Y29" s="70">
        <f t="shared" si="4"/>
        <v>2023</v>
      </c>
    </row>
    <row r="30" spans="1:25" s="48" customFormat="1" ht="15" customHeight="1" x14ac:dyDescent="0.25">
      <c r="A30" s="67">
        <f>A23</f>
        <v>2024</v>
      </c>
      <c r="B30" s="129">
        <f t="shared" ref="B30:X30" si="6">IF(B23="-",B37,IF(B37="-",-B23,IF(AND(B23="-",B37="-"),"-",IF(B37=B23,"-",IF(OR(B23=".",B37="."),".",B37-B23)))))</f>
        <v>-8186</v>
      </c>
      <c r="C30" s="129">
        <f t="shared" si="6"/>
        <v>8175</v>
      </c>
      <c r="D30" s="129">
        <f t="shared" si="6"/>
        <v>1973</v>
      </c>
      <c r="E30" s="129" t="str">
        <f t="shared" si="6"/>
        <v>-</v>
      </c>
      <c r="F30" s="129" t="str">
        <f t="shared" si="6"/>
        <v>-</v>
      </c>
      <c r="G30" s="129" t="str">
        <f t="shared" si="6"/>
        <v>-</v>
      </c>
      <c r="H30" s="129">
        <f t="shared" si="6"/>
        <v>2445</v>
      </c>
      <c r="I30" s="129">
        <f t="shared" si="6"/>
        <v>2657</v>
      </c>
      <c r="J30" s="129">
        <f t="shared" si="6"/>
        <v>-212</v>
      </c>
      <c r="K30" s="129">
        <f t="shared" si="6"/>
        <v>-473</v>
      </c>
      <c r="L30" s="129" t="str">
        <f t="shared" si="6"/>
        <v>-</v>
      </c>
      <c r="M30" s="129">
        <f t="shared" si="6"/>
        <v>-473</v>
      </c>
      <c r="N30" s="129" t="str">
        <f t="shared" si="6"/>
        <v>-</v>
      </c>
      <c r="O30" s="129">
        <f t="shared" si="6"/>
        <v>1384</v>
      </c>
      <c r="P30" s="129" t="str">
        <f t="shared" si="6"/>
        <v>-</v>
      </c>
      <c r="Q30" s="129">
        <f t="shared" si="6"/>
        <v>3062</v>
      </c>
      <c r="R30" s="129">
        <f t="shared" si="6"/>
        <v>-1678</v>
      </c>
      <c r="S30" s="129" t="str">
        <f t="shared" si="6"/>
        <v>-</v>
      </c>
      <c r="T30" s="129">
        <f t="shared" si="6"/>
        <v>-527</v>
      </c>
      <c r="U30" s="129">
        <f t="shared" si="6"/>
        <v>5425</v>
      </c>
      <c r="V30" s="129">
        <f t="shared" si="6"/>
        <v>-57</v>
      </c>
      <c r="W30" s="129">
        <f t="shared" si="6"/>
        <v>-23</v>
      </c>
      <c r="X30" s="129">
        <f t="shared" si="6"/>
        <v>-23</v>
      </c>
      <c r="Y30" s="70">
        <f t="shared" si="4"/>
        <v>2024</v>
      </c>
    </row>
    <row r="31" spans="1:25" s="50" customFormat="1" ht="15" customHeight="1" x14ac:dyDescent="0.2">
      <c r="A31" s="67"/>
      <c r="B31" s="41"/>
      <c r="C31" s="42"/>
      <c r="D31" s="42"/>
      <c r="E31" s="42"/>
      <c r="F31" s="42"/>
      <c r="G31" s="42"/>
      <c r="H31" s="42"/>
      <c r="I31" s="42"/>
      <c r="J31" s="42"/>
      <c r="K31" s="42"/>
      <c r="L31" s="42"/>
      <c r="M31" s="42"/>
      <c r="N31" s="42"/>
      <c r="O31" s="42"/>
      <c r="P31" s="42"/>
      <c r="Q31" s="42"/>
      <c r="R31" s="42"/>
      <c r="S31" s="42"/>
      <c r="T31" s="42"/>
      <c r="U31" s="42"/>
      <c r="V31" s="42"/>
      <c r="W31" s="42"/>
      <c r="X31" s="49"/>
      <c r="Y31" s="70"/>
    </row>
    <row r="32" spans="1:25" s="38" customFormat="1" ht="15" customHeight="1" x14ac:dyDescent="0.25">
      <c r="A32" s="70"/>
      <c r="B32" s="166" t="s">
        <v>737</v>
      </c>
      <c r="C32" s="167"/>
      <c r="D32" s="167"/>
      <c r="E32" s="167"/>
      <c r="F32" s="167"/>
      <c r="G32" s="167"/>
      <c r="H32" s="167"/>
      <c r="I32" s="167"/>
      <c r="J32" s="167"/>
      <c r="K32" s="167"/>
      <c r="L32" s="167"/>
      <c r="M32" s="167"/>
      <c r="N32" s="167"/>
      <c r="O32" s="167"/>
      <c r="P32" s="167"/>
      <c r="Q32" s="167"/>
      <c r="R32" s="167"/>
      <c r="S32" s="167"/>
      <c r="T32" s="167"/>
      <c r="U32" s="167"/>
      <c r="V32" s="167"/>
      <c r="W32" s="167"/>
      <c r="X32" s="168"/>
      <c r="Y32" s="70"/>
    </row>
    <row r="33" spans="1:25" s="26" customFormat="1" ht="15" customHeight="1" x14ac:dyDescent="0.2">
      <c r="A33" s="66"/>
      <c r="B33" s="33" t="s">
        <v>82</v>
      </c>
      <c r="C33" s="31" t="s">
        <v>391</v>
      </c>
      <c r="D33" s="31" t="s">
        <v>503</v>
      </c>
      <c r="E33" s="31" t="s">
        <v>504</v>
      </c>
      <c r="F33" s="31" t="s">
        <v>505</v>
      </c>
      <c r="G33" s="31" t="s">
        <v>506</v>
      </c>
      <c r="H33" s="31" t="s">
        <v>507</v>
      </c>
      <c r="I33" s="31" t="s">
        <v>508</v>
      </c>
      <c r="J33" s="31" t="s">
        <v>509</v>
      </c>
      <c r="K33" s="31" t="s">
        <v>510</v>
      </c>
      <c r="L33" s="31" t="s">
        <v>511</v>
      </c>
      <c r="M33" s="31" t="s">
        <v>512</v>
      </c>
      <c r="N33" s="31" t="s">
        <v>513</v>
      </c>
      <c r="O33" s="31" t="s">
        <v>514</v>
      </c>
      <c r="P33" s="31" t="s">
        <v>515</v>
      </c>
      <c r="Q33" s="31" t="s">
        <v>516</v>
      </c>
      <c r="R33" s="31" t="s">
        <v>517</v>
      </c>
      <c r="S33" s="31" t="s">
        <v>518</v>
      </c>
      <c r="T33" s="31" t="s">
        <v>519</v>
      </c>
      <c r="U33" s="31" t="s">
        <v>520</v>
      </c>
      <c r="V33" s="31" t="s">
        <v>521</v>
      </c>
      <c r="W33" s="31" t="s">
        <v>522</v>
      </c>
      <c r="X33" s="32" t="s">
        <v>523</v>
      </c>
      <c r="Y33" s="69" t="s">
        <v>63</v>
      </c>
    </row>
    <row r="34" spans="1:25" s="48" customFormat="1" ht="15" customHeight="1" x14ac:dyDescent="0.25">
      <c r="A34" s="67">
        <v>2021</v>
      </c>
      <c r="B34" s="129">
        <v>-150184</v>
      </c>
      <c r="C34" s="129">
        <v>374846</v>
      </c>
      <c r="D34" s="129">
        <v>57311</v>
      </c>
      <c r="E34" s="129">
        <v>42122</v>
      </c>
      <c r="F34" s="129">
        <v>31274</v>
      </c>
      <c r="G34" s="129">
        <v>10848</v>
      </c>
      <c r="H34" s="129">
        <v>19614</v>
      </c>
      <c r="I34" s="129">
        <v>16126</v>
      </c>
      <c r="J34" s="129">
        <v>3488</v>
      </c>
      <c r="K34" s="129">
        <v>-5178</v>
      </c>
      <c r="L34" s="129">
        <v>-3025</v>
      </c>
      <c r="M34" s="129">
        <v>-2153</v>
      </c>
      <c r="N34" s="129">
        <v>753</v>
      </c>
      <c r="O34" s="129">
        <v>239734</v>
      </c>
      <c r="P34" s="129">
        <v>70445</v>
      </c>
      <c r="Q34" s="129">
        <v>50105</v>
      </c>
      <c r="R34" s="129">
        <v>-3296</v>
      </c>
      <c r="S34" s="129">
        <v>122480</v>
      </c>
      <c r="T34" s="129">
        <v>30787</v>
      </c>
      <c r="U34" s="129">
        <v>20120</v>
      </c>
      <c r="V34" s="129">
        <v>26419</v>
      </c>
      <c r="W34" s="129">
        <v>476</v>
      </c>
      <c r="X34" s="129">
        <v>482</v>
      </c>
      <c r="Y34" s="70">
        <f t="shared" si="2"/>
        <v>2021</v>
      </c>
    </row>
    <row r="35" spans="1:25" s="48" customFormat="1" ht="15" customHeight="1" x14ac:dyDescent="0.25">
      <c r="A35" s="67">
        <v>2022</v>
      </c>
      <c r="B35" s="129">
        <v>26947</v>
      </c>
      <c r="C35" s="129">
        <v>98301</v>
      </c>
      <c r="D35" s="129">
        <v>45775</v>
      </c>
      <c r="E35" s="129">
        <v>39282</v>
      </c>
      <c r="F35" s="129">
        <v>17260</v>
      </c>
      <c r="G35" s="129">
        <v>22022</v>
      </c>
      <c r="H35" s="129">
        <v>12360</v>
      </c>
      <c r="I35" s="129">
        <v>13053</v>
      </c>
      <c r="J35" s="129">
        <v>-693</v>
      </c>
      <c r="K35" s="129">
        <v>-6098</v>
      </c>
      <c r="L35" s="129">
        <v>-3889</v>
      </c>
      <c r="M35" s="129">
        <v>-2209</v>
      </c>
      <c r="N35" s="129">
        <v>231</v>
      </c>
      <c r="O35" s="129">
        <v>15233</v>
      </c>
      <c r="P35" s="129">
        <v>20319</v>
      </c>
      <c r="Q35" s="129">
        <v>93</v>
      </c>
      <c r="R35" s="129">
        <v>-18955</v>
      </c>
      <c r="S35" s="129">
        <v>13775</v>
      </c>
      <c r="T35" s="129">
        <v>3838</v>
      </c>
      <c r="U35" s="129">
        <v>5950</v>
      </c>
      <c r="V35" s="129">
        <v>26576</v>
      </c>
      <c r="W35" s="129">
        <v>930</v>
      </c>
      <c r="X35" s="129">
        <v>1146</v>
      </c>
      <c r="Y35" s="70">
        <f t="shared" si="2"/>
        <v>2022</v>
      </c>
    </row>
    <row r="36" spans="1:25" s="48" customFormat="1" ht="15" customHeight="1" x14ac:dyDescent="0.25">
      <c r="A36" s="67">
        <v>2023</v>
      </c>
      <c r="B36" s="129">
        <v>132476</v>
      </c>
      <c r="C36" s="129">
        <v>2383</v>
      </c>
      <c r="D36" s="129">
        <v>11728</v>
      </c>
      <c r="E36" s="129">
        <v>16056</v>
      </c>
      <c r="F36" s="129">
        <v>5498</v>
      </c>
      <c r="G36" s="129">
        <v>10558</v>
      </c>
      <c r="H36" s="129">
        <v>-4270</v>
      </c>
      <c r="I36" s="129">
        <v>-3080</v>
      </c>
      <c r="J36" s="129">
        <v>-1191</v>
      </c>
      <c r="K36" s="129">
        <v>-1863</v>
      </c>
      <c r="L36" s="129">
        <v>465</v>
      </c>
      <c r="M36" s="129">
        <v>-2328</v>
      </c>
      <c r="N36" s="129">
        <v>1805</v>
      </c>
      <c r="O36" s="129">
        <v>-21640</v>
      </c>
      <c r="P36" s="129">
        <v>26014</v>
      </c>
      <c r="Q36" s="129">
        <v>117076</v>
      </c>
      <c r="R36" s="129">
        <v>9413</v>
      </c>
      <c r="S36" s="129">
        <v>-174144</v>
      </c>
      <c r="T36" s="129">
        <v>-5904</v>
      </c>
      <c r="U36" s="129">
        <v>-3415</v>
      </c>
      <c r="V36" s="129">
        <v>20690</v>
      </c>
      <c r="W36" s="129">
        <v>924</v>
      </c>
      <c r="X36" s="129">
        <v>934</v>
      </c>
      <c r="Y36" s="70">
        <f t="shared" si="2"/>
        <v>2023</v>
      </c>
    </row>
    <row r="37" spans="1:25" s="48" customFormat="1" ht="15" customHeight="1" x14ac:dyDescent="0.25">
      <c r="A37" s="67">
        <v>2024</v>
      </c>
      <c r="B37" s="129">
        <v>137070</v>
      </c>
      <c r="C37" s="129">
        <v>147226</v>
      </c>
      <c r="D37" s="129">
        <v>80825</v>
      </c>
      <c r="E37" s="129">
        <v>56425</v>
      </c>
      <c r="F37" s="129">
        <v>44010</v>
      </c>
      <c r="G37" s="129">
        <v>12415</v>
      </c>
      <c r="H37" s="129">
        <v>29408</v>
      </c>
      <c r="I37" s="129">
        <v>31736</v>
      </c>
      <c r="J37" s="129">
        <v>-2328</v>
      </c>
      <c r="K37" s="129">
        <v>-2872</v>
      </c>
      <c r="L37" s="129">
        <v>-1099</v>
      </c>
      <c r="M37" s="129">
        <v>-1773</v>
      </c>
      <c r="N37" s="129">
        <v>-2137</v>
      </c>
      <c r="O37" s="129">
        <v>38595</v>
      </c>
      <c r="P37" s="129">
        <v>106566</v>
      </c>
      <c r="Q37" s="129">
        <v>-8840</v>
      </c>
      <c r="R37" s="129">
        <v>-6245</v>
      </c>
      <c r="S37" s="129">
        <v>-52885</v>
      </c>
      <c r="T37" s="129">
        <v>-2849</v>
      </c>
      <c r="U37" s="129">
        <v>13336</v>
      </c>
      <c r="V37" s="129">
        <v>17534</v>
      </c>
      <c r="W37" s="129">
        <v>-215</v>
      </c>
      <c r="X37" s="129">
        <v>-240</v>
      </c>
      <c r="Y37" s="70">
        <f t="shared" si="2"/>
        <v>2024</v>
      </c>
    </row>
    <row r="38" spans="1:25" s="1" customFormat="1" ht="15" customHeight="1" x14ac:dyDescent="0.2">
      <c r="A38" s="67"/>
      <c r="B38" s="81"/>
      <c r="C38" s="81"/>
      <c r="D38" s="81"/>
      <c r="E38" s="81"/>
      <c r="F38" s="81"/>
      <c r="G38" s="81"/>
      <c r="H38" s="81"/>
      <c r="I38" s="81"/>
      <c r="J38" s="81"/>
      <c r="K38" s="81"/>
      <c r="L38" s="81"/>
      <c r="M38" s="81"/>
      <c r="N38" s="81"/>
      <c r="O38" s="81"/>
      <c r="P38" s="81"/>
      <c r="Q38" s="81"/>
      <c r="R38" s="81"/>
      <c r="S38" s="81"/>
      <c r="T38" s="81"/>
      <c r="U38" s="81"/>
      <c r="V38" s="81"/>
      <c r="W38" s="81"/>
      <c r="X38" s="81"/>
      <c r="Y38" s="78"/>
    </row>
    <row r="39" spans="1:25" s="25" customFormat="1" ht="45" customHeight="1" x14ac:dyDescent="0.25">
      <c r="A39" s="67"/>
      <c r="B39" s="187" t="s">
        <v>892</v>
      </c>
      <c r="C39" s="187"/>
      <c r="D39" s="187"/>
      <c r="E39" s="187"/>
      <c r="F39" s="187"/>
      <c r="G39" s="187"/>
      <c r="H39" s="187"/>
      <c r="I39" s="187"/>
      <c r="J39" s="187"/>
      <c r="K39" s="187"/>
      <c r="L39" s="187"/>
      <c r="M39" s="187"/>
      <c r="N39" s="187"/>
      <c r="O39" s="187"/>
      <c r="P39" s="187"/>
      <c r="Q39" s="187"/>
      <c r="R39" s="187"/>
      <c r="S39" s="187"/>
      <c r="T39" s="187"/>
      <c r="U39" s="187"/>
      <c r="V39" s="187"/>
      <c r="W39" s="187"/>
      <c r="X39" s="187"/>
      <c r="Y39" s="82"/>
    </row>
    <row r="40" spans="1:25" s="1" customFormat="1" ht="15" customHeight="1" x14ac:dyDescent="0.2">
      <c r="A40" s="67"/>
      <c r="B40" s="5"/>
      <c r="C40" s="5"/>
      <c r="D40" s="5"/>
      <c r="E40" s="5"/>
      <c r="F40" s="5"/>
      <c r="G40" s="5"/>
      <c r="H40" s="5"/>
      <c r="I40" s="5"/>
      <c r="J40" s="5"/>
      <c r="K40" s="5"/>
      <c r="L40" s="5"/>
      <c r="M40" s="5"/>
      <c r="N40" s="5"/>
      <c r="O40" s="5"/>
      <c r="P40" s="5"/>
      <c r="Q40" s="5"/>
      <c r="R40" s="5"/>
      <c r="S40" s="5"/>
      <c r="T40" s="5"/>
      <c r="U40" s="5"/>
      <c r="V40" s="5"/>
      <c r="W40" s="5"/>
      <c r="X40" s="5"/>
      <c r="Y40" s="78"/>
    </row>
    <row r="41" spans="1:25" s="1" customFormat="1" ht="13.5" customHeight="1" x14ac:dyDescent="0.2">
      <c r="A41" s="34"/>
      <c r="Y41" s="20"/>
    </row>
  </sheetData>
  <mergeCells count="34">
    <mergeCell ref="W9:X9"/>
    <mergeCell ref="O10:O15"/>
    <mergeCell ref="P10:P15"/>
    <mergeCell ref="Q10:Q15"/>
    <mergeCell ref="R10:R15"/>
    <mergeCell ref="S10:S15"/>
    <mergeCell ref="W10:W15"/>
    <mergeCell ref="X10:X15"/>
    <mergeCell ref="D10:D15"/>
    <mergeCell ref="E10:G10"/>
    <mergeCell ref="E11:E15"/>
    <mergeCell ref="F11:F15"/>
    <mergeCell ref="G11:G15"/>
    <mergeCell ref="J11:J15"/>
    <mergeCell ref="L11:L15"/>
    <mergeCell ref="M11:M15"/>
    <mergeCell ref="K11:K15"/>
    <mergeCell ref="N12:N15"/>
    <mergeCell ref="K10:N10"/>
    <mergeCell ref="B18:X18"/>
    <mergeCell ref="H10:J10"/>
    <mergeCell ref="H11:H15"/>
    <mergeCell ref="B39:X39"/>
    <mergeCell ref="B25:X25"/>
    <mergeCell ref="B32:X32"/>
    <mergeCell ref="B8:B15"/>
    <mergeCell ref="C8:X8"/>
    <mergeCell ref="C9:C15"/>
    <mergeCell ref="D9:N9"/>
    <mergeCell ref="O9:S9"/>
    <mergeCell ref="T9:T15"/>
    <mergeCell ref="U9:U15"/>
    <mergeCell ref="V9:V15"/>
    <mergeCell ref="I11:I15"/>
  </mergeCells>
  <conditionalFormatting sqref="B16:X16">
    <cfRule type="expression" dxfId="5" priority="4">
      <formula>SEARCH("___",#REF!)</formula>
    </cfRule>
  </conditionalFormatting>
  <conditionalFormatting sqref="B27:X30">
    <cfRule type="expression" dxfId="4"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54"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tabColor theme="4"/>
    <outlinePr summaryBelow="0" summaryRight="0"/>
    <pageSetUpPr fitToPage="1"/>
  </sheetPr>
  <dimension ref="A1:T47"/>
  <sheetViews>
    <sheetView showGridLines="0" zoomScale="90" zoomScaleNormal="90" zoomScaleSheetLayoutView="100" workbookViewId="0"/>
  </sheetViews>
  <sheetFormatPr baseColWidth="10" defaultRowHeight="13.5" customHeight="1" x14ac:dyDescent="0.2"/>
  <cols>
    <col min="1" max="1" width="7.7109375" style="22" customWidth="1"/>
    <col min="2" max="19" width="10.7109375" style="2" customWidth="1"/>
    <col min="20" max="20" width="7.7109375" style="21" customWidth="1"/>
    <col min="21" max="16384" width="11.42578125" style="2"/>
  </cols>
  <sheetData>
    <row r="1" spans="1:20" s="111" customFormat="1" ht="15" customHeight="1" x14ac:dyDescent="0.2">
      <c r="A1" s="108"/>
      <c r="B1" s="109"/>
      <c r="C1" s="109"/>
      <c r="D1" s="109"/>
      <c r="E1" s="109"/>
      <c r="F1" s="109"/>
      <c r="G1" s="109"/>
      <c r="H1" s="109"/>
      <c r="I1" s="109"/>
      <c r="J1" s="109"/>
      <c r="K1" s="109"/>
      <c r="L1" s="109"/>
      <c r="M1" s="109"/>
      <c r="N1" s="109"/>
      <c r="O1" s="109"/>
      <c r="P1" s="109"/>
      <c r="Q1" s="109"/>
      <c r="R1" s="109"/>
      <c r="S1" s="109"/>
      <c r="T1" s="110"/>
    </row>
    <row r="2" spans="1:20" s="111" customFormat="1" ht="15" customHeight="1" x14ac:dyDescent="0.2">
      <c r="A2" s="108"/>
      <c r="B2" s="112" t="str">
        <f>M1_T1A!B2</f>
        <v>Overview on the revisions of the balance of payments statistics for the 2025 Annual Report</v>
      </c>
      <c r="C2" s="109"/>
      <c r="D2" s="109"/>
      <c r="E2" s="109"/>
      <c r="F2" s="109"/>
      <c r="G2" s="109"/>
      <c r="H2" s="109"/>
      <c r="I2" s="109"/>
      <c r="J2" s="109"/>
      <c r="K2" s="109"/>
      <c r="L2" s="109"/>
      <c r="M2" s="109"/>
      <c r="N2" s="109"/>
      <c r="O2" s="109"/>
      <c r="P2" s="109"/>
      <c r="Q2" s="109"/>
      <c r="R2" s="109"/>
      <c r="S2" s="109"/>
      <c r="T2" s="110"/>
    </row>
    <row r="3" spans="1:20" s="117" customFormat="1" ht="15" customHeight="1" x14ac:dyDescent="0.2">
      <c r="A3" s="113"/>
      <c r="B3" s="114" t="str">
        <f>M1_T1A!B3</f>
        <v>Excerpts from the Statistical Series according to the balance of payments statistics</v>
      </c>
      <c r="C3" s="115"/>
      <c r="D3" s="115"/>
      <c r="E3" s="115"/>
      <c r="F3" s="115"/>
      <c r="G3" s="115"/>
      <c r="H3" s="115"/>
      <c r="I3" s="115"/>
      <c r="J3" s="115"/>
      <c r="K3" s="115"/>
      <c r="L3" s="115"/>
      <c r="M3" s="115"/>
      <c r="N3" s="115"/>
      <c r="O3" s="115"/>
      <c r="P3" s="115"/>
      <c r="Q3" s="115"/>
      <c r="R3" s="115"/>
      <c r="S3" s="115"/>
      <c r="T3" s="116"/>
    </row>
    <row r="4" spans="1:20" s="111" customFormat="1" ht="15" customHeight="1" x14ac:dyDescent="0.2">
      <c r="A4" s="108"/>
      <c r="B4" s="109"/>
      <c r="C4" s="109"/>
      <c r="D4" s="109"/>
      <c r="E4" s="109"/>
      <c r="F4" s="109"/>
      <c r="G4" s="109"/>
      <c r="H4" s="109"/>
      <c r="I4" s="109"/>
      <c r="J4" s="109"/>
      <c r="K4" s="109"/>
      <c r="L4" s="109"/>
      <c r="M4" s="109"/>
      <c r="N4" s="109"/>
      <c r="O4" s="109"/>
      <c r="P4" s="109"/>
      <c r="Q4" s="109"/>
      <c r="R4" s="109"/>
      <c r="S4" s="109"/>
      <c r="T4" s="110"/>
    </row>
    <row r="5" spans="1:20" s="121" customFormat="1" ht="15" customHeight="1" x14ac:dyDescent="0.2">
      <c r="A5" s="119"/>
      <c r="B5" s="118" t="s">
        <v>875</v>
      </c>
      <c r="C5" s="118"/>
      <c r="D5" s="118"/>
      <c r="E5" s="118"/>
      <c r="F5" s="118"/>
      <c r="G5" s="118"/>
      <c r="H5" s="118"/>
      <c r="I5" s="118"/>
      <c r="J5" s="118"/>
      <c r="K5" s="118"/>
      <c r="L5" s="118"/>
      <c r="M5" s="118"/>
      <c r="N5" s="118"/>
      <c r="O5" s="118"/>
      <c r="P5" s="118"/>
      <c r="Q5" s="118"/>
      <c r="R5" s="118"/>
      <c r="S5" s="118"/>
      <c r="T5" s="120"/>
    </row>
    <row r="6" spans="1:20" s="111" customFormat="1" ht="15" customHeight="1" x14ac:dyDescent="0.2">
      <c r="A6" s="108"/>
      <c r="B6" s="109"/>
      <c r="C6" s="109"/>
      <c r="D6" s="109"/>
      <c r="E6" s="109"/>
      <c r="F6" s="109"/>
      <c r="G6" s="109"/>
      <c r="H6" s="109"/>
      <c r="I6" s="109"/>
      <c r="J6" s="109"/>
      <c r="K6" s="109"/>
      <c r="L6" s="109"/>
      <c r="M6" s="109"/>
      <c r="N6" s="109"/>
      <c r="O6" s="109"/>
      <c r="P6" s="109"/>
      <c r="Q6" s="109"/>
      <c r="R6" s="109"/>
      <c r="S6" s="109"/>
      <c r="T6" s="110"/>
    </row>
    <row r="7" spans="1:20" ht="15" customHeight="1" x14ac:dyDescent="0.2">
      <c r="A7" s="67"/>
      <c r="B7" s="5" t="s">
        <v>712</v>
      </c>
      <c r="C7" s="5"/>
      <c r="D7" s="5"/>
      <c r="E7" s="5"/>
      <c r="F7" s="5"/>
      <c r="G7" s="5"/>
      <c r="H7" s="5"/>
      <c r="I7" s="5"/>
      <c r="J7" s="5"/>
      <c r="K7" s="5"/>
      <c r="L7" s="5"/>
      <c r="M7" s="5"/>
      <c r="N7" s="5"/>
      <c r="O7" s="68"/>
      <c r="P7" s="68"/>
      <c r="Q7" s="68"/>
      <c r="R7" s="68"/>
      <c r="S7" s="90" t="str">
        <f>M1_T1A!Z7</f>
        <v>Update: March 2025</v>
      </c>
      <c r="T7" s="74"/>
    </row>
    <row r="8" spans="1:20" ht="15" customHeight="1" x14ac:dyDescent="0.2">
      <c r="A8" s="70"/>
      <c r="B8" s="159" t="s">
        <v>893</v>
      </c>
      <c r="C8" s="160"/>
      <c r="D8" s="160"/>
      <c r="E8" s="160"/>
      <c r="F8" s="160"/>
      <c r="G8" s="160"/>
      <c r="H8" s="160"/>
      <c r="I8" s="160"/>
      <c r="J8" s="160"/>
      <c r="K8" s="160"/>
      <c r="L8" s="160"/>
      <c r="M8" s="160"/>
      <c r="N8" s="160"/>
      <c r="O8" s="160"/>
      <c r="P8" s="160"/>
      <c r="Q8" s="160"/>
      <c r="R8" s="160"/>
      <c r="S8" s="161"/>
      <c r="T8" s="74"/>
    </row>
    <row r="9" spans="1:20" ht="15" customHeight="1" x14ac:dyDescent="0.2">
      <c r="A9" s="70"/>
      <c r="B9" s="184" t="s">
        <v>731</v>
      </c>
      <c r="C9" s="135" t="s">
        <v>3</v>
      </c>
      <c r="D9" s="135"/>
      <c r="E9" s="135"/>
      <c r="F9" s="135"/>
      <c r="G9" s="135"/>
      <c r="H9" s="135"/>
      <c r="I9" s="135"/>
      <c r="J9" s="135"/>
      <c r="K9" s="135"/>
      <c r="L9" s="135"/>
      <c r="M9" s="135"/>
      <c r="N9" s="135"/>
      <c r="O9" s="135"/>
      <c r="P9" s="135"/>
      <c r="Q9" s="135"/>
      <c r="R9" s="135"/>
      <c r="S9" s="136"/>
      <c r="T9" s="74"/>
    </row>
    <row r="10" spans="1:20" ht="15" customHeight="1" x14ac:dyDescent="0.2">
      <c r="A10" s="70"/>
      <c r="B10" s="189"/>
      <c r="C10" s="147" t="s">
        <v>878</v>
      </c>
      <c r="D10" s="147"/>
      <c r="E10" s="147"/>
      <c r="F10" s="147"/>
      <c r="G10" s="147"/>
      <c r="H10" s="147"/>
      <c r="I10" s="147"/>
      <c r="J10" s="159" t="s">
        <v>894</v>
      </c>
      <c r="K10" s="160"/>
      <c r="L10" s="160"/>
      <c r="M10" s="160"/>
      <c r="N10" s="161"/>
      <c r="O10" s="147" t="s">
        <v>880</v>
      </c>
      <c r="P10" s="147" t="s">
        <v>881</v>
      </c>
      <c r="Q10" s="147" t="s">
        <v>882</v>
      </c>
      <c r="R10" s="147" t="s">
        <v>895</v>
      </c>
      <c r="S10" s="147"/>
      <c r="T10" s="74"/>
    </row>
    <row r="11" spans="1:20" ht="15" customHeight="1" x14ac:dyDescent="0.2">
      <c r="A11" s="70"/>
      <c r="B11" s="189"/>
      <c r="C11" s="147" t="s">
        <v>896</v>
      </c>
      <c r="D11" s="147" t="s">
        <v>751</v>
      </c>
      <c r="E11" s="147"/>
      <c r="F11" s="147"/>
      <c r="G11" s="147"/>
      <c r="H11" s="147"/>
      <c r="I11" s="147"/>
      <c r="J11" s="147" t="s">
        <v>731</v>
      </c>
      <c r="K11" s="147" t="s">
        <v>897</v>
      </c>
      <c r="L11" s="147"/>
      <c r="M11" s="147"/>
      <c r="N11" s="147" t="s">
        <v>6</v>
      </c>
      <c r="O11" s="147"/>
      <c r="P11" s="147"/>
      <c r="Q11" s="147"/>
      <c r="R11" s="147" t="s">
        <v>898</v>
      </c>
      <c r="S11" s="147" t="s">
        <v>899</v>
      </c>
      <c r="T11" s="74"/>
    </row>
    <row r="12" spans="1:20" ht="15" customHeight="1" x14ac:dyDescent="0.2">
      <c r="A12" s="70"/>
      <c r="B12" s="189"/>
      <c r="C12" s="147"/>
      <c r="D12" s="147" t="s">
        <v>900</v>
      </c>
      <c r="E12" s="147"/>
      <c r="F12" s="147"/>
      <c r="G12" s="147" t="s">
        <v>734</v>
      </c>
      <c r="H12" s="147"/>
      <c r="I12" s="147"/>
      <c r="J12" s="147"/>
      <c r="K12" s="147" t="s">
        <v>731</v>
      </c>
      <c r="L12" s="175" t="s">
        <v>901</v>
      </c>
      <c r="M12" s="175" t="s">
        <v>902</v>
      </c>
      <c r="N12" s="147"/>
      <c r="O12" s="147"/>
      <c r="P12" s="147"/>
      <c r="Q12" s="147"/>
      <c r="R12" s="147"/>
      <c r="S12" s="147"/>
      <c r="T12" s="74"/>
    </row>
    <row r="13" spans="1:20" ht="15" customHeight="1" x14ac:dyDescent="0.2">
      <c r="A13" s="70"/>
      <c r="B13" s="189"/>
      <c r="C13" s="147"/>
      <c r="D13" s="147" t="s">
        <v>731</v>
      </c>
      <c r="E13" s="147" t="s">
        <v>903</v>
      </c>
      <c r="F13" s="147" t="s">
        <v>902</v>
      </c>
      <c r="G13" s="147" t="s">
        <v>731</v>
      </c>
      <c r="H13" s="147" t="s">
        <v>903</v>
      </c>
      <c r="I13" s="147" t="s">
        <v>902</v>
      </c>
      <c r="J13" s="147"/>
      <c r="K13" s="147"/>
      <c r="L13" s="176"/>
      <c r="M13" s="176"/>
      <c r="N13" s="147"/>
      <c r="O13" s="147"/>
      <c r="P13" s="147"/>
      <c r="Q13" s="147"/>
      <c r="R13" s="147"/>
      <c r="S13" s="147"/>
      <c r="T13" s="74"/>
    </row>
    <row r="14" spans="1:20" ht="15" customHeight="1" x14ac:dyDescent="0.2">
      <c r="A14" s="70"/>
      <c r="B14" s="189"/>
      <c r="C14" s="147"/>
      <c r="D14" s="147"/>
      <c r="E14" s="147"/>
      <c r="F14" s="147"/>
      <c r="G14" s="147"/>
      <c r="H14" s="147"/>
      <c r="I14" s="147"/>
      <c r="J14" s="147"/>
      <c r="K14" s="147"/>
      <c r="L14" s="176"/>
      <c r="M14" s="176"/>
      <c r="N14" s="147"/>
      <c r="O14" s="147"/>
      <c r="P14" s="147"/>
      <c r="Q14" s="147"/>
      <c r="R14" s="147"/>
      <c r="S14" s="147"/>
      <c r="T14" s="74"/>
    </row>
    <row r="15" spans="1:20" ht="15" customHeight="1" x14ac:dyDescent="0.2">
      <c r="A15" s="70"/>
      <c r="B15" s="189"/>
      <c r="C15" s="147"/>
      <c r="D15" s="147"/>
      <c r="E15" s="147"/>
      <c r="F15" s="147"/>
      <c r="G15" s="147"/>
      <c r="H15" s="147"/>
      <c r="I15" s="147"/>
      <c r="J15" s="147"/>
      <c r="K15" s="147"/>
      <c r="L15" s="176"/>
      <c r="M15" s="176"/>
      <c r="N15" s="147"/>
      <c r="O15" s="147"/>
      <c r="P15" s="147"/>
      <c r="Q15" s="147"/>
      <c r="R15" s="147"/>
      <c r="S15" s="147"/>
      <c r="T15" s="74"/>
    </row>
    <row r="16" spans="1:20" ht="15" customHeight="1" x14ac:dyDescent="0.2">
      <c r="A16" s="70"/>
      <c r="B16" s="190"/>
      <c r="C16" s="147"/>
      <c r="D16" s="147"/>
      <c r="E16" s="147" t="s">
        <v>5</v>
      </c>
      <c r="F16" s="147" t="s">
        <v>5</v>
      </c>
      <c r="G16" s="147"/>
      <c r="H16" s="147" t="s">
        <v>5</v>
      </c>
      <c r="I16" s="147" t="s">
        <v>5</v>
      </c>
      <c r="J16" s="147"/>
      <c r="K16" s="147"/>
      <c r="L16" s="165"/>
      <c r="M16" s="165"/>
      <c r="N16" s="147"/>
      <c r="O16" s="147"/>
      <c r="P16" s="147"/>
      <c r="Q16" s="147"/>
      <c r="R16" s="147"/>
      <c r="S16" s="147"/>
      <c r="T16" s="74"/>
    </row>
    <row r="17" spans="1:20" s="36" customFormat="1" ht="15" customHeight="1" x14ac:dyDescent="0.2">
      <c r="A17" s="79"/>
      <c r="B17" s="11" t="s">
        <v>33</v>
      </c>
      <c r="C17" s="11" t="s">
        <v>34</v>
      </c>
      <c r="D17" s="11" t="s">
        <v>35</v>
      </c>
      <c r="E17" s="11" t="s">
        <v>36</v>
      </c>
      <c r="F17" s="11" t="s">
        <v>37</v>
      </c>
      <c r="G17" s="11" t="s">
        <v>38</v>
      </c>
      <c r="H17" s="11" t="s">
        <v>39</v>
      </c>
      <c r="I17" s="11" t="s">
        <v>40</v>
      </c>
      <c r="J17" s="11" t="s">
        <v>41</v>
      </c>
      <c r="K17" s="11" t="s">
        <v>42</v>
      </c>
      <c r="L17" s="11" t="s">
        <v>43</v>
      </c>
      <c r="M17" s="11" t="s">
        <v>44</v>
      </c>
      <c r="N17" s="11" t="s">
        <v>45</v>
      </c>
      <c r="O17" s="11" t="s">
        <v>46</v>
      </c>
      <c r="P17" s="11" t="s">
        <v>47</v>
      </c>
      <c r="Q17" s="11" t="s">
        <v>48</v>
      </c>
      <c r="R17" s="11" t="s">
        <v>49</v>
      </c>
      <c r="S17" s="11" t="s">
        <v>50</v>
      </c>
      <c r="T17" s="74"/>
    </row>
    <row r="18" spans="1:20" ht="15" customHeight="1" x14ac:dyDescent="0.2">
      <c r="A18" s="70"/>
      <c r="B18" s="3"/>
      <c r="C18" s="4"/>
      <c r="D18" s="4"/>
      <c r="E18" s="4"/>
      <c r="F18" s="4"/>
      <c r="G18" s="4"/>
      <c r="H18" s="4"/>
      <c r="I18" s="4"/>
      <c r="J18" s="4"/>
      <c r="K18" s="4"/>
      <c r="L18" s="4"/>
      <c r="M18" s="4"/>
      <c r="N18" s="4"/>
      <c r="O18" s="4"/>
      <c r="P18" s="4"/>
      <c r="Q18" s="4"/>
      <c r="R18" s="4"/>
      <c r="S18" s="8"/>
      <c r="T18" s="74"/>
    </row>
    <row r="19" spans="1:20" s="38" customFormat="1" ht="15" customHeight="1" x14ac:dyDescent="0.25">
      <c r="A19" s="70"/>
      <c r="B19" s="166" t="s">
        <v>735</v>
      </c>
      <c r="C19" s="167"/>
      <c r="D19" s="167"/>
      <c r="E19" s="167"/>
      <c r="F19" s="167"/>
      <c r="G19" s="167"/>
      <c r="H19" s="167"/>
      <c r="I19" s="167"/>
      <c r="J19" s="167"/>
      <c r="K19" s="167"/>
      <c r="L19" s="167"/>
      <c r="M19" s="167"/>
      <c r="N19" s="167"/>
      <c r="O19" s="167"/>
      <c r="P19" s="167"/>
      <c r="Q19" s="167"/>
      <c r="R19" s="167"/>
      <c r="S19" s="168"/>
      <c r="T19" s="70"/>
    </row>
    <row r="20" spans="1:20" s="26" customFormat="1" ht="15" customHeight="1" x14ac:dyDescent="0.2">
      <c r="A20" s="69"/>
      <c r="B20" s="33" t="s">
        <v>404</v>
      </c>
      <c r="C20" s="31" t="s">
        <v>562</v>
      </c>
      <c r="D20" s="31" t="s">
        <v>563</v>
      </c>
      <c r="E20" s="31" t="s">
        <v>564</v>
      </c>
      <c r="F20" s="31" t="s">
        <v>565</v>
      </c>
      <c r="G20" s="31" t="s">
        <v>566</v>
      </c>
      <c r="H20" s="31" t="s">
        <v>567</v>
      </c>
      <c r="I20" s="31" t="s">
        <v>568</v>
      </c>
      <c r="J20" s="31" t="s">
        <v>569</v>
      </c>
      <c r="K20" s="31" t="s">
        <v>570</v>
      </c>
      <c r="L20" s="31" t="s">
        <v>571</v>
      </c>
      <c r="M20" s="31" t="s">
        <v>572</v>
      </c>
      <c r="N20" s="31" t="s">
        <v>573</v>
      </c>
      <c r="O20" s="31" t="s">
        <v>574</v>
      </c>
      <c r="P20" s="31" t="s">
        <v>575</v>
      </c>
      <c r="Q20" s="31" t="s">
        <v>576</v>
      </c>
      <c r="R20" s="31" t="s">
        <v>577</v>
      </c>
      <c r="S20" s="32" t="s">
        <v>578</v>
      </c>
      <c r="T20" s="73" t="s">
        <v>63</v>
      </c>
    </row>
    <row r="21" spans="1:20" s="48" customFormat="1" ht="15" customHeight="1" x14ac:dyDescent="0.25">
      <c r="A21" s="70">
        <v>2021</v>
      </c>
      <c r="B21" s="129">
        <v>526446</v>
      </c>
      <c r="C21" s="129">
        <v>87193</v>
      </c>
      <c r="D21" s="129">
        <v>94936</v>
      </c>
      <c r="E21" s="129">
        <v>86440</v>
      </c>
      <c r="F21" s="129">
        <v>8496</v>
      </c>
      <c r="G21" s="129">
        <v>-7743</v>
      </c>
      <c r="H21" s="129">
        <v>-5107</v>
      </c>
      <c r="I21" s="129">
        <v>-2636</v>
      </c>
      <c r="J21" s="129">
        <v>357203</v>
      </c>
      <c r="K21" s="129">
        <v>161309</v>
      </c>
      <c r="L21" s="129">
        <v>115265</v>
      </c>
      <c r="M21" s="129">
        <v>46044</v>
      </c>
      <c r="N21" s="129">
        <v>195894</v>
      </c>
      <c r="O21" s="129">
        <v>19020</v>
      </c>
      <c r="P21" s="129">
        <v>25255</v>
      </c>
      <c r="Q21" s="129">
        <v>1999</v>
      </c>
      <c r="R21" s="129">
        <v>4873</v>
      </c>
      <c r="S21" s="129">
        <v>0</v>
      </c>
      <c r="T21" s="70">
        <f>A21</f>
        <v>2021</v>
      </c>
    </row>
    <row r="22" spans="1:20" s="48" customFormat="1" ht="15" customHeight="1" x14ac:dyDescent="0.25">
      <c r="A22" s="70">
        <v>2022</v>
      </c>
      <c r="B22" s="129">
        <v>69018</v>
      </c>
      <c r="C22" s="129">
        <v>-29505</v>
      </c>
      <c r="D22" s="129">
        <v>-24225</v>
      </c>
      <c r="E22" s="129">
        <v>-28321</v>
      </c>
      <c r="F22" s="129">
        <v>4095</v>
      </c>
      <c r="G22" s="129">
        <v>-5279</v>
      </c>
      <c r="H22" s="129">
        <v>-2992</v>
      </c>
      <c r="I22" s="129">
        <v>-2287</v>
      </c>
      <c r="J22" s="129">
        <v>62284</v>
      </c>
      <c r="K22" s="129">
        <v>153001</v>
      </c>
      <c r="L22" s="129">
        <v>160861</v>
      </c>
      <c r="M22" s="129">
        <v>-7860</v>
      </c>
      <c r="N22" s="129">
        <v>-90717</v>
      </c>
      <c r="O22" s="129">
        <v>23935</v>
      </c>
      <c r="P22" s="129">
        <v>10736</v>
      </c>
      <c r="Q22" s="129">
        <v>1781</v>
      </c>
      <c r="R22" s="129">
        <v>-212</v>
      </c>
      <c r="S22" s="129">
        <v>0</v>
      </c>
      <c r="T22" s="70">
        <f t="shared" ref="T22:T24" si="0">A22</f>
        <v>2022</v>
      </c>
    </row>
    <row r="23" spans="1:20" s="48" customFormat="1" ht="15" customHeight="1" x14ac:dyDescent="0.25">
      <c r="A23" s="70">
        <v>2023</v>
      </c>
      <c r="B23" s="129">
        <v>-136214</v>
      </c>
      <c r="C23" s="129">
        <v>48399</v>
      </c>
      <c r="D23" s="129">
        <v>48978</v>
      </c>
      <c r="E23" s="129">
        <v>38655</v>
      </c>
      <c r="F23" s="129">
        <v>10323</v>
      </c>
      <c r="G23" s="129">
        <v>-579</v>
      </c>
      <c r="H23" s="129">
        <v>-235</v>
      </c>
      <c r="I23" s="129">
        <v>-344</v>
      </c>
      <c r="J23" s="129">
        <v>-193533</v>
      </c>
      <c r="K23" s="129">
        <v>-55283</v>
      </c>
      <c r="L23" s="129">
        <v>-88243</v>
      </c>
      <c r="M23" s="129">
        <v>32959</v>
      </c>
      <c r="N23" s="129">
        <v>-138249</v>
      </c>
      <c r="O23" s="129">
        <v>-5032</v>
      </c>
      <c r="P23" s="129">
        <v>13182</v>
      </c>
      <c r="Q23" s="129">
        <v>809</v>
      </c>
      <c r="R23" s="129">
        <v>-40</v>
      </c>
      <c r="S23" s="129">
        <v>0</v>
      </c>
      <c r="T23" s="70">
        <f t="shared" si="0"/>
        <v>2023</v>
      </c>
    </row>
    <row r="24" spans="1:20" s="48" customFormat="1" ht="15" customHeight="1" x14ac:dyDescent="0.25">
      <c r="A24" s="70">
        <v>2024</v>
      </c>
      <c r="B24" s="129">
        <v>-6204</v>
      </c>
      <c r="C24" s="129">
        <v>-15244</v>
      </c>
      <c r="D24" s="129">
        <v>-15657</v>
      </c>
      <c r="E24" s="129">
        <v>-19021</v>
      </c>
      <c r="F24" s="129">
        <v>3364</v>
      </c>
      <c r="G24" s="129">
        <v>413</v>
      </c>
      <c r="H24" s="129">
        <v>-44</v>
      </c>
      <c r="I24" s="129">
        <v>457</v>
      </c>
      <c r="J24" s="129">
        <v>-4772</v>
      </c>
      <c r="K24" s="129">
        <v>53283</v>
      </c>
      <c r="L24" s="129">
        <v>23059</v>
      </c>
      <c r="M24" s="129">
        <v>30224</v>
      </c>
      <c r="N24" s="129">
        <v>-58055</v>
      </c>
      <c r="O24" s="129">
        <v>4522</v>
      </c>
      <c r="P24" s="129">
        <v>10590</v>
      </c>
      <c r="Q24" s="129">
        <v>914</v>
      </c>
      <c r="R24" s="129">
        <v>-2214</v>
      </c>
      <c r="S24" s="129">
        <v>0</v>
      </c>
      <c r="T24" s="70">
        <f t="shared" si="0"/>
        <v>2024</v>
      </c>
    </row>
    <row r="25" spans="1:20" s="50" customFormat="1" ht="15" customHeight="1" x14ac:dyDescent="0.2">
      <c r="A25" s="70"/>
      <c r="B25" s="41"/>
      <c r="C25" s="42"/>
      <c r="D25" s="42"/>
      <c r="E25" s="42"/>
      <c r="F25" s="42"/>
      <c r="G25" s="42"/>
      <c r="H25" s="42"/>
      <c r="I25" s="42"/>
      <c r="J25" s="42"/>
      <c r="K25" s="42"/>
      <c r="L25" s="42"/>
      <c r="M25" s="42"/>
      <c r="N25" s="42"/>
      <c r="O25" s="42"/>
      <c r="P25" s="42"/>
      <c r="Q25" s="42"/>
      <c r="R25" s="42"/>
      <c r="S25" s="49"/>
      <c r="T25" s="70"/>
    </row>
    <row r="26" spans="1:20" s="38" customFormat="1" ht="15" customHeight="1" x14ac:dyDescent="0.25">
      <c r="A26" s="70"/>
      <c r="B26" s="166" t="s">
        <v>736</v>
      </c>
      <c r="C26" s="167"/>
      <c r="D26" s="167"/>
      <c r="E26" s="167"/>
      <c r="F26" s="167"/>
      <c r="G26" s="167"/>
      <c r="H26" s="167"/>
      <c r="I26" s="167"/>
      <c r="J26" s="167"/>
      <c r="K26" s="167"/>
      <c r="L26" s="167"/>
      <c r="M26" s="167"/>
      <c r="N26" s="167"/>
      <c r="O26" s="167"/>
      <c r="P26" s="167"/>
      <c r="Q26" s="167"/>
      <c r="R26" s="167"/>
      <c r="S26" s="168"/>
      <c r="T26" s="70"/>
    </row>
    <row r="27" spans="1:20" s="26" customFormat="1" ht="15" customHeight="1" x14ac:dyDescent="0.2">
      <c r="A27" s="69"/>
      <c r="B27" s="33"/>
      <c r="C27" s="31"/>
      <c r="D27" s="31"/>
      <c r="E27" s="31"/>
      <c r="F27" s="31"/>
      <c r="G27" s="31"/>
      <c r="H27" s="31"/>
      <c r="I27" s="31"/>
      <c r="J27" s="31"/>
      <c r="K27" s="31"/>
      <c r="L27" s="31"/>
      <c r="M27" s="31"/>
      <c r="N27" s="31"/>
      <c r="O27" s="31"/>
      <c r="P27" s="31"/>
      <c r="Q27" s="31"/>
      <c r="R27" s="31"/>
      <c r="S27" s="32"/>
      <c r="T27" s="70"/>
    </row>
    <row r="28" spans="1:20" s="48" customFormat="1" ht="15" customHeight="1" x14ac:dyDescent="0.25">
      <c r="A28" s="70">
        <f>A21</f>
        <v>2021</v>
      </c>
      <c r="B28" s="129">
        <f t="shared" ref="B28:S28" si="1">IF(B21="-",B35,IF(B35="-",-B21,IF(AND(B21="-",B35="-"),"-",IF(B35=B21,"-",IF(OR(B21=".",B35="."),".",B35-B21)))))</f>
        <v>-1415</v>
      </c>
      <c r="C28" s="129">
        <f t="shared" si="1"/>
        <v>438</v>
      </c>
      <c r="D28" s="129">
        <f t="shared" si="1"/>
        <v>438</v>
      </c>
      <c r="E28" s="129">
        <f t="shared" si="1"/>
        <v>18</v>
      </c>
      <c r="F28" s="129">
        <f t="shared" si="1"/>
        <v>420</v>
      </c>
      <c r="G28" s="129" t="str">
        <f t="shared" si="1"/>
        <v>-</v>
      </c>
      <c r="H28" s="129" t="str">
        <f t="shared" si="1"/>
        <v>-</v>
      </c>
      <c r="I28" s="129" t="str">
        <f t="shared" si="1"/>
        <v>-</v>
      </c>
      <c r="J28" s="129">
        <f t="shared" si="1"/>
        <v>-1815</v>
      </c>
      <c r="K28" s="129">
        <f t="shared" si="1"/>
        <v>-1815</v>
      </c>
      <c r="L28" s="129" t="str">
        <f t="shared" si="1"/>
        <v>-</v>
      </c>
      <c r="M28" s="129">
        <f t="shared" si="1"/>
        <v>-1815</v>
      </c>
      <c r="N28" s="129" t="str">
        <f t="shared" si="1"/>
        <v>-</v>
      </c>
      <c r="O28" s="129">
        <f t="shared" si="1"/>
        <v>-155</v>
      </c>
      <c r="P28" s="129" t="str">
        <f t="shared" si="1"/>
        <v>-</v>
      </c>
      <c r="Q28" s="129">
        <f t="shared" si="1"/>
        <v>117</v>
      </c>
      <c r="R28" s="129">
        <f t="shared" si="1"/>
        <v>1</v>
      </c>
      <c r="S28" s="129" t="str">
        <f t="shared" si="1"/>
        <v>-</v>
      </c>
      <c r="T28" s="70">
        <f t="shared" ref="T28:T38" si="2">A28</f>
        <v>2021</v>
      </c>
    </row>
    <row r="29" spans="1:20" s="48" customFormat="1" ht="15" customHeight="1" x14ac:dyDescent="0.25">
      <c r="A29" s="70">
        <f>A22</f>
        <v>2022</v>
      </c>
      <c r="B29" s="129">
        <f t="shared" ref="B29:S29" si="3">IF(B22="-",B36,IF(B36="-",-B22,IF(AND(B22="-",B36="-"),"-",IF(B36=B22,"-",IF(OR(B22=".",B36="."),".",B36-B22)))))</f>
        <v>2336</v>
      </c>
      <c r="C29" s="129">
        <f t="shared" si="3"/>
        <v>2072</v>
      </c>
      <c r="D29" s="129">
        <f t="shared" si="3"/>
        <v>2105</v>
      </c>
      <c r="E29" s="129">
        <f t="shared" si="3"/>
        <v>111</v>
      </c>
      <c r="F29" s="129">
        <f t="shared" si="3"/>
        <v>1995</v>
      </c>
      <c r="G29" s="129">
        <f t="shared" si="3"/>
        <v>-34</v>
      </c>
      <c r="H29" s="129" t="str">
        <f t="shared" si="3"/>
        <v>-</v>
      </c>
      <c r="I29" s="129">
        <f t="shared" si="3"/>
        <v>-34</v>
      </c>
      <c r="J29" s="129">
        <f t="shared" si="3"/>
        <v>87</v>
      </c>
      <c r="K29" s="129">
        <f t="shared" si="3"/>
        <v>87</v>
      </c>
      <c r="L29" s="129" t="str">
        <f t="shared" si="3"/>
        <v>-</v>
      </c>
      <c r="M29" s="129">
        <f t="shared" si="3"/>
        <v>87</v>
      </c>
      <c r="N29" s="129" t="str">
        <f t="shared" si="3"/>
        <v>-</v>
      </c>
      <c r="O29" s="129">
        <f t="shared" si="3"/>
        <v>164</v>
      </c>
      <c r="P29" s="129" t="str">
        <f t="shared" si="3"/>
        <v>-</v>
      </c>
      <c r="Q29" s="129">
        <f t="shared" si="3"/>
        <v>12</v>
      </c>
      <c r="R29" s="129" t="str">
        <f t="shared" si="3"/>
        <v>-</v>
      </c>
      <c r="S29" s="129" t="str">
        <f t="shared" si="3"/>
        <v>-</v>
      </c>
      <c r="T29" s="70">
        <f t="shared" ref="T29:T31" si="4">A29</f>
        <v>2022</v>
      </c>
    </row>
    <row r="30" spans="1:20" s="48" customFormat="1" ht="15" customHeight="1" x14ac:dyDescent="0.25">
      <c r="A30" s="70">
        <f>A23</f>
        <v>2023</v>
      </c>
      <c r="B30" s="129">
        <f t="shared" ref="B30:S30" si="5">IF(B23="-",B37,IF(B37="-",-B23,IF(AND(B23="-",B37="-"),"-",IF(B37=B23,"-",IF(OR(B23=".",B37="."),".",B37-B23)))))</f>
        <v>6122</v>
      </c>
      <c r="C30" s="129">
        <f t="shared" si="5"/>
        <v>4068</v>
      </c>
      <c r="D30" s="129">
        <f t="shared" si="5"/>
        <v>4479</v>
      </c>
      <c r="E30" s="129">
        <f t="shared" si="5"/>
        <v>-260</v>
      </c>
      <c r="F30" s="129">
        <f t="shared" si="5"/>
        <v>4739</v>
      </c>
      <c r="G30" s="129">
        <f t="shared" si="5"/>
        <v>-411</v>
      </c>
      <c r="H30" s="129" t="str">
        <f t="shared" si="5"/>
        <v>-</v>
      </c>
      <c r="I30" s="129">
        <f t="shared" si="5"/>
        <v>-411</v>
      </c>
      <c r="J30" s="129">
        <f t="shared" si="5"/>
        <v>60</v>
      </c>
      <c r="K30" s="129">
        <f t="shared" si="5"/>
        <v>59</v>
      </c>
      <c r="L30" s="129" t="str">
        <f t="shared" si="5"/>
        <v>-</v>
      </c>
      <c r="M30" s="129">
        <f t="shared" si="5"/>
        <v>60</v>
      </c>
      <c r="N30" s="129" t="str">
        <f t="shared" si="5"/>
        <v>-</v>
      </c>
      <c r="O30" s="129">
        <f t="shared" si="5"/>
        <v>1817</v>
      </c>
      <c r="P30" s="129" t="str">
        <f t="shared" si="5"/>
        <v>-</v>
      </c>
      <c r="Q30" s="129">
        <f t="shared" si="5"/>
        <v>176</v>
      </c>
      <c r="R30" s="129">
        <f t="shared" si="5"/>
        <v>1</v>
      </c>
      <c r="S30" s="129" t="str">
        <f t="shared" si="5"/>
        <v>-</v>
      </c>
      <c r="T30" s="70">
        <f t="shared" si="4"/>
        <v>2023</v>
      </c>
    </row>
    <row r="31" spans="1:20" s="48" customFormat="1" ht="15" customHeight="1" x14ac:dyDescent="0.25">
      <c r="A31" s="70">
        <f>A24</f>
        <v>2024</v>
      </c>
      <c r="B31" s="129">
        <f t="shared" ref="B31:S31" si="6">IF(B24="-",B38,IF(B38="-",-B24,IF(AND(B24="-",B38="-"),"-",IF(B38=B24,"-",IF(OR(B24=".",B38="."),".",B38-B24)))))</f>
        <v>16360</v>
      </c>
      <c r="C31" s="129">
        <f t="shared" si="6"/>
        <v>9282</v>
      </c>
      <c r="D31" s="129">
        <f t="shared" si="6"/>
        <v>9644</v>
      </c>
      <c r="E31" s="129">
        <f t="shared" si="6"/>
        <v>10487</v>
      </c>
      <c r="F31" s="129">
        <f t="shared" si="6"/>
        <v>-843</v>
      </c>
      <c r="G31" s="129">
        <f t="shared" si="6"/>
        <v>-362</v>
      </c>
      <c r="H31" s="129" t="str">
        <f t="shared" si="6"/>
        <v>-</v>
      </c>
      <c r="I31" s="129">
        <f t="shared" si="6"/>
        <v>-362</v>
      </c>
      <c r="J31" s="129">
        <f t="shared" si="6"/>
        <v>2411</v>
      </c>
      <c r="K31" s="129">
        <f t="shared" si="6"/>
        <v>2412</v>
      </c>
      <c r="L31" s="129" t="str">
        <f t="shared" si="6"/>
        <v>-</v>
      </c>
      <c r="M31" s="129">
        <f t="shared" si="6"/>
        <v>2412</v>
      </c>
      <c r="N31" s="129" t="str">
        <f t="shared" si="6"/>
        <v>-</v>
      </c>
      <c r="O31" s="129">
        <f t="shared" si="6"/>
        <v>-148</v>
      </c>
      <c r="P31" s="129">
        <f t="shared" si="6"/>
        <v>4262</v>
      </c>
      <c r="Q31" s="129">
        <f t="shared" si="6"/>
        <v>354</v>
      </c>
      <c r="R31" s="129">
        <f t="shared" si="6"/>
        <v>199</v>
      </c>
      <c r="S31" s="129" t="str">
        <f t="shared" si="6"/>
        <v>-</v>
      </c>
      <c r="T31" s="70">
        <f t="shared" si="4"/>
        <v>2024</v>
      </c>
    </row>
    <row r="32" spans="1:20" s="50" customFormat="1" ht="15" customHeight="1" x14ac:dyDescent="0.2">
      <c r="A32" s="70"/>
      <c r="B32" s="41"/>
      <c r="C32" s="42"/>
      <c r="D32" s="42"/>
      <c r="E32" s="42"/>
      <c r="F32" s="42"/>
      <c r="G32" s="42"/>
      <c r="H32" s="42"/>
      <c r="I32" s="42"/>
      <c r="J32" s="42"/>
      <c r="K32" s="42"/>
      <c r="L32" s="42"/>
      <c r="M32" s="42"/>
      <c r="N32" s="42"/>
      <c r="O32" s="42"/>
      <c r="P32" s="42"/>
      <c r="Q32" s="42"/>
      <c r="R32" s="42"/>
      <c r="S32" s="49"/>
      <c r="T32" s="70"/>
    </row>
    <row r="33" spans="1:20" s="38" customFormat="1" ht="15" customHeight="1" x14ac:dyDescent="0.25">
      <c r="A33" s="70"/>
      <c r="B33" s="166" t="s">
        <v>737</v>
      </c>
      <c r="C33" s="167"/>
      <c r="D33" s="167"/>
      <c r="E33" s="167"/>
      <c r="F33" s="167"/>
      <c r="G33" s="167"/>
      <c r="H33" s="167"/>
      <c r="I33" s="167"/>
      <c r="J33" s="167"/>
      <c r="K33" s="167"/>
      <c r="L33" s="167"/>
      <c r="M33" s="167"/>
      <c r="N33" s="167"/>
      <c r="O33" s="167"/>
      <c r="P33" s="167"/>
      <c r="Q33" s="167"/>
      <c r="R33" s="167"/>
      <c r="S33" s="168"/>
      <c r="T33" s="70"/>
    </row>
    <row r="34" spans="1:20" s="26" customFormat="1" ht="15" customHeight="1" x14ac:dyDescent="0.2">
      <c r="A34" s="69"/>
      <c r="B34" s="33" t="s">
        <v>395</v>
      </c>
      <c r="C34" s="31" t="s">
        <v>545</v>
      </c>
      <c r="D34" s="31" t="s">
        <v>546</v>
      </c>
      <c r="E34" s="31" t="s">
        <v>547</v>
      </c>
      <c r="F34" s="31" t="s">
        <v>548</v>
      </c>
      <c r="G34" s="31" t="s">
        <v>549</v>
      </c>
      <c r="H34" s="31" t="s">
        <v>550</v>
      </c>
      <c r="I34" s="31" t="s">
        <v>551</v>
      </c>
      <c r="J34" s="31" t="s">
        <v>552</v>
      </c>
      <c r="K34" s="31" t="s">
        <v>553</v>
      </c>
      <c r="L34" s="31" t="s">
        <v>554</v>
      </c>
      <c r="M34" s="31" t="s">
        <v>555</v>
      </c>
      <c r="N34" s="31" t="s">
        <v>556</v>
      </c>
      <c r="O34" s="31" t="s">
        <v>557</v>
      </c>
      <c r="P34" s="31" t="s">
        <v>558</v>
      </c>
      <c r="Q34" s="31" t="s">
        <v>559</v>
      </c>
      <c r="R34" s="31" t="s">
        <v>560</v>
      </c>
      <c r="S34" s="32" t="s">
        <v>561</v>
      </c>
      <c r="T34" s="69" t="s">
        <v>63</v>
      </c>
    </row>
    <row r="35" spans="1:20" s="48" customFormat="1" ht="15" customHeight="1" x14ac:dyDescent="0.25">
      <c r="A35" s="70">
        <v>2021</v>
      </c>
      <c r="B35" s="129">
        <v>525031</v>
      </c>
      <c r="C35" s="129">
        <v>87631</v>
      </c>
      <c r="D35" s="129">
        <v>95374</v>
      </c>
      <c r="E35" s="129">
        <v>86458</v>
      </c>
      <c r="F35" s="129">
        <v>8916</v>
      </c>
      <c r="G35" s="129">
        <v>-7743</v>
      </c>
      <c r="H35" s="129">
        <v>-5107</v>
      </c>
      <c r="I35" s="129">
        <v>-2636</v>
      </c>
      <c r="J35" s="129">
        <v>355388</v>
      </c>
      <c r="K35" s="129">
        <v>159494</v>
      </c>
      <c r="L35" s="129">
        <v>115265</v>
      </c>
      <c r="M35" s="129">
        <v>44229</v>
      </c>
      <c r="N35" s="129">
        <v>195894</v>
      </c>
      <c r="O35" s="129">
        <v>18865</v>
      </c>
      <c r="P35" s="129">
        <v>25255</v>
      </c>
      <c r="Q35" s="129">
        <v>2116</v>
      </c>
      <c r="R35" s="129">
        <v>4874</v>
      </c>
      <c r="S35" s="129">
        <v>0</v>
      </c>
      <c r="T35" s="70">
        <f t="shared" si="2"/>
        <v>2021</v>
      </c>
    </row>
    <row r="36" spans="1:20" s="48" customFormat="1" ht="15" customHeight="1" x14ac:dyDescent="0.25">
      <c r="A36" s="70">
        <v>2022</v>
      </c>
      <c r="B36" s="129">
        <v>71354</v>
      </c>
      <c r="C36" s="129">
        <v>-27433</v>
      </c>
      <c r="D36" s="129">
        <v>-22120</v>
      </c>
      <c r="E36" s="129">
        <v>-28210</v>
      </c>
      <c r="F36" s="129">
        <v>6090</v>
      </c>
      <c r="G36" s="129">
        <v>-5313</v>
      </c>
      <c r="H36" s="129">
        <v>-2992</v>
      </c>
      <c r="I36" s="129">
        <v>-2321</v>
      </c>
      <c r="J36" s="129">
        <v>62371</v>
      </c>
      <c r="K36" s="129">
        <v>153088</v>
      </c>
      <c r="L36" s="129">
        <v>160861</v>
      </c>
      <c r="M36" s="129">
        <v>-7773</v>
      </c>
      <c r="N36" s="129">
        <v>-90717</v>
      </c>
      <c r="O36" s="129">
        <v>24099</v>
      </c>
      <c r="P36" s="129">
        <v>10736</v>
      </c>
      <c r="Q36" s="129">
        <v>1793</v>
      </c>
      <c r="R36" s="129">
        <v>-212</v>
      </c>
      <c r="S36" s="129">
        <v>0</v>
      </c>
      <c r="T36" s="70">
        <f t="shared" si="2"/>
        <v>2022</v>
      </c>
    </row>
    <row r="37" spans="1:20" s="48" customFormat="1" ht="15" customHeight="1" x14ac:dyDescent="0.25">
      <c r="A37" s="70">
        <v>2023</v>
      </c>
      <c r="B37" s="129">
        <v>-130092</v>
      </c>
      <c r="C37" s="129">
        <v>52467</v>
      </c>
      <c r="D37" s="129">
        <v>53457</v>
      </c>
      <c r="E37" s="129">
        <v>38395</v>
      </c>
      <c r="F37" s="129">
        <v>15062</v>
      </c>
      <c r="G37" s="129">
        <v>-990</v>
      </c>
      <c r="H37" s="129">
        <v>-235</v>
      </c>
      <c r="I37" s="129">
        <v>-755</v>
      </c>
      <c r="J37" s="129">
        <v>-193473</v>
      </c>
      <c r="K37" s="129">
        <v>-55224</v>
      </c>
      <c r="L37" s="129">
        <v>-88243</v>
      </c>
      <c r="M37" s="129">
        <v>33019</v>
      </c>
      <c r="N37" s="129">
        <v>-138249</v>
      </c>
      <c r="O37" s="129">
        <v>-3215</v>
      </c>
      <c r="P37" s="129">
        <v>13182</v>
      </c>
      <c r="Q37" s="129">
        <v>985</v>
      </c>
      <c r="R37" s="129">
        <v>-39</v>
      </c>
      <c r="S37" s="129">
        <v>0</v>
      </c>
      <c r="T37" s="70">
        <f t="shared" si="2"/>
        <v>2023</v>
      </c>
    </row>
    <row r="38" spans="1:20" s="48" customFormat="1" ht="15" customHeight="1" x14ac:dyDescent="0.25">
      <c r="A38" s="70">
        <v>2024</v>
      </c>
      <c r="B38" s="129">
        <v>10156</v>
      </c>
      <c r="C38" s="129">
        <v>-5962</v>
      </c>
      <c r="D38" s="129">
        <v>-6013</v>
      </c>
      <c r="E38" s="129">
        <v>-8534</v>
      </c>
      <c r="F38" s="129">
        <v>2521</v>
      </c>
      <c r="G38" s="129">
        <v>51</v>
      </c>
      <c r="H38" s="129">
        <v>-44</v>
      </c>
      <c r="I38" s="129">
        <v>95</v>
      </c>
      <c r="J38" s="129">
        <v>-2361</v>
      </c>
      <c r="K38" s="129">
        <v>55695</v>
      </c>
      <c r="L38" s="129">
        <v>23059</v>
      </c>
      <c r="M38" s="129">
        <v>32636</v>
      </c>
      <c r="N38" s="129">
        <v>-58055</v>
      </c>
      <c r="O38" s="129">
        <v>4374</v>
      </c>
      <c r="P38" s="129">
        <v>14852</v>
      </c>
      <c r="Q38" s="129">
        <v>1268</v>
      </c>
      <c r="R38" s="129">
        <v>-2015</v>
      </c>
      <c r="S38" s="129">
        <v>0</v>
      </c>
      <c r="T38" s="70">
        <f t="shared" si="2"/>
        <v>2024</v>
      </c>
    </row>
    <row r="39" spans="1:20" s="1" customFormat="1" ht="15" customHeight="1" x14ac:dyDescent="0.2">
      <c r="A39" s="67"/>
      <c r="B39" s="81"/>
      <c r="C39" s="81"/>
      <c r="D39" s="81"/>
      <c r="E39" s="81"/>
      <c r="F39" s="81"/>
      <c r="G39" s="81"/>
      <c r="H39" s="81"/>
      <c r="I39" s="81"/>
      <c r="J39" s="81"/>
      <c r="K39" s="81"/>
      <c r="L39" s="81"/>
      <c r="M39" s="81"/>
      <c r="N39" s="81"/>
      <c r="O39" s="81"/>
      <c r="P39" s="81"/>
      <c r="Q39" s="81"/>
      <c r="R39" s="81"/>
      <c r="S39" s="81"/>
      <c r="T39" s="78"/>
    </row>
    <row r="40" spans="1:20" s="25" customFormat="1" ht="45" customHeight="1" x14ac:dyDescent="0.25">
      <c r="A40" s="67"/>
      <c r="B40" s="187" t="s">
        <v>904</v>
      </c>
      <c r="C40" s="187"/>
      <c r="D40" s="187"/>
      <c r="E40" s="187"/>
      <c r="F40" s="187"/>
      <c r="G40" s="187"/>
      <c r="H40" s="187"/>
      <c r="I40" s="187"/>
      <c r="J40" s="187"/>
      <c r="K40" s="187"/>
      <c r="L40" s="187"/>
      <c r="M40" s="187"/>
      <c r="N40" s="187"/>
      <c r="O40" s="187"/>
      <c r="P40" s="187"/>
      <c r="Q40" s="187"/>
      <c r="R40" s="187"/>
      <c r="S40" s="187"/>
      <c r="T40" s="82"/>
    </row>
    <row r="41" spans="1:20" s="1" customFormat="1" ht="18" customHeight="1" x14ac:dyDescent="0.2">
      <c r="A41" s="67"/>
      <c r="B41" s="5"/>
      <c r="C41" s="5"/>
      <c r="D41" s="5"/>
      <c r="E41" s="5"/>
      <c r="F41" s="5"/>
      <c r="G41" s="5"/>
      <c r="H41" s="5"/>
      <c r="I41" s="5"/>
      <c r="J41" s="5"/>
      <c r="K41" s="5"/>
      <c r="L41" s="5"/>
      <c r="M41" s="5"/>
      <c r="N41" s="5"/>
      <c r="O41" s="5"/>
      <c r="P41" s="5"/>
      <c r="Q41" s="5"/>
      <c r="R41" s="5"/>
      <c r="S41" s="5"/>
      <c r="T41" s="78"/>
    </row>
    <row r="42" spans="1:20" s="1" customFormat="1" ht="13.5" customHeight="1" x14ac:dyDescent="0.2">
      <c r="A42" s="34"/>
      <c r="T42" s="20"/>
    </row>
    <row r="43" spans="1:20" s="1" customFormat="1" ht="13.5" customHeight="1" x14ac:dyDescent="0.2">
      <c r="A43" s="34"/>
      <c r="T43" s="20"/>
    </row>
    <row r="44" spans="1:20" s="1" customFormat="1" ht="13.5" customHeight="1" x14ac:dyDescent="0.2">
      <c r="A44" s="34"/>
      <c r="T44" s="20"/>
    </row>
    <row r="45" spans="1:20" s="1" customFormat="1" ht="13.5" customHeight="1" x14ac:dyDescent="0.2">
      <c r="A45" s="34"/>
      <c r="T45" s="20"/>
    </row>
    <row r="46" spans="1:20" s="1" customFormat="1" ht="13.5" customHeight="1" x14ac:dyDescent="0.2">
      <c r="A46" s="34"/>
      <c r="T46" s="20"/>
    </row>
    <row r="47" spans="1:20" s="1" customFormat="1" ht="13.5" customHeight="1" x14ac:dyDescent="0.2">
      <c r="A47" s="34"/>
      <c r="T47" s="20"/>
    </row>
  </sheetData>
  <mergeCells count="30">
    <mergeCell ref="B8:S8"/>
    <mergeCell ref="J10:N10"/>
    <mergeCell ref="O10:O16"/>
    <mergeCell ref="P10:P16"/>
    <mergeCell ref="Q10:Q16"/>
    <mergeCell ref="D13:D16"/>
    <mergeCell ref="E13:E16"/>
    <mergeCell ref="F13:F16"/>
    <mergeCell ref="G13:G16"/>
    <mergeCell ref="H13:H16"/>
    <mergeCell ref="I13:I16"/>
    <mergeCell ref="C10:I10"/>
    <mergeCell ref="C11:C16"/>
    <mergeCell ref="D11:I11"/>
    <mergeCell ref="S11:S16"/>
    <mergeCell ref="N11:N16"/>
    <mergeCell ref="B40:S40"/>
    <mergeCell ref="B19:S19"/>
    <mergeCell ref="B26:S26"/>
    <mergeCell ref="B33:S33"/>
    <mergeCell ref="J11:J16"/>
    <mergeCell ref="D12:F12"/>
    <mergeCell ref="G12:I12"/>
    <mergeCell ref="K11:M11"/>
    <mergeCell ref="K12:K16"/>
    <mergeCell ref="L12:L16"/>
    <mergeCell ref="M12:M16"/>
    <mergeCell ref="B9:B16"/>
    <mergeCell ref="R10:S10"/>
    <mergeCell ref="R11:R16"/>
  </mergeCells>
  <conditionalFormatting sqref="B17:S17">
    <cfRule type="expression" dxfId="3" priority="4">
      <formula>SEARCH("___",#REF!)</formula>
    </cfRule>
  </conditionalFormatting>
  <conditionalFormatting sqref="B28:S31">
    <cfRule type="expression" dxfId="2"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65"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tabColor theme="4"/>
    <outlinePr summaryBelow="0" summaryRight="0"/>
    <pageSetUpPr fitToPage="1"/>
  </sheetPr>
  <dimension ref="A1:AB42"/>
  <sheetViews>
    <sheetView showGridLines="0" zoomScale="90" zoomScaleNormal="90" zoomScaleSheetLayoutView="100" workbookViewId="0"/>
  </sheetViews>
  <sheetFormatPr baseColWidth="10" defaultRowHeight="13.5" customHeight="1" x14ac:dyDescent="0.2"/>
  <cols>
    <col min="1" max="1" width="7.7109375" style="22" customWidth="1"/>
    <col min="2" max="27" width="10.7109375" style="2" customWidth="1"/>
    <col min="28" max="28" width="7.7109375" style="21" customWidth="1"/>
    <col min="29" max="16384" width="11.42578125" style="2"/>
  </cols>
  <sheetData>
    <row r="1" spans="1:28" s="111" customFormat="1" ht="15" customHeight="1" x14ac:dyDescent="0.2">
      <c r="A1" s="108"/>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10"/>
    </row>
    <row r="2" spans="1:28" s="111" customFormat="1" ht="15" customHeight="1" x14ac:dyDescent="0.2">
      <c r="A2" s="108"/>
      <c r="B2" s="112" t="str">
        <f>M1_T1A!B2</f>
        <v>Overview on the revisions of the balance of payments statistics for the 2025 Annual Report</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10"/>
    </row>
    <row r="3" spans="1:28" s="117" customFormat="1" ht="15" customHeight="1" x14ac:dyDescent="0.2">
      <c r="A3" s="113"/>
      <c r="B3" s="114" t="str">
        <f>M1_T1A!B3</f>
        <v>Excerpts from the Statistical Series according to the balance of payments statistics</v>
      </c>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6"/>
    </row>
    <row r="4" spans="1:28" s="111" customFormat="1" ht="15" customHeight="1" x14ac:dyDescent="0.2">
      <c r="A4" s="108"/>
      <c r="B4" s="109"/>
      <c r="C4" s="109"/>
      <c r="D4" s="109"/>
      <c r="E4" s="109"/>
      <c r="F4" s="109"/>
      <c r="G4" s="109"/>
      <c r="H4" s="109"/>
      <c r="I4" s="109"/>
      <c r="J4" s="109"/>
      <c r="K4" s="109"/>
      <c r="L4" s="109"/>
      <c r="M4" s="109"/>
      <c r="N4" s="109"/>
      <c r="O4" s="109"/>
      <c r="P4" s="109"/>
      <c r="Q4" s="109"/>
      <c r="R4" s="109"/>
      <c r="S4" s="109"/>
      <c r="T4" s="109"/>
      <c r="U4" s="109"/>
      <c r="V4" s="109"/>
      <c r="W4" s="109"/>
      <c r="X4" s="109"/>
      <c r="Y4" s="109"/>
      <c r="Z4" s="109"/>
      <c r="AA4" s="109"/>
      <c r="AB4" s="110"/>
    </row>
    <row r="5" spans="1:28" s="111" customFormat="1" ht="15" customHeight="1" x14ac:dyDescent="0.2">
      <c r="A5" s="108"/>
      <c r="B5" s="118" t="s">
        <v>905</v>
      </c>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10"/>
    </row>
    <row r="6" spans="1:28" s="111" customFormat="1" ht="15" customHeight="1" x14ac:dyDescent="0.2">
      <c r="A6" s="10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10"/>
    </row>
    <row r="7" spans="1:28" ht="15" customHeight="1" x14ac:dyDescent="0.2">
      <c r="A7" s="67"/>
      <c r="B7" s="5" t="s">
        <v>712</v>
      </c>
      <c r="C7" s="5"/>
      <c r="D7" s="5"/>
      <c r="E7" s="5"/>
      <c r="F7" s="5"/>
      <c r="G7" s="5"/>
      <c r="H7" s="5"/>
      <c r="I7" s="5"/>
      <c r="J7" s="5"/>
      <c r="K7" s="5"/>
      <c r="L7" s="5"/>
      <c r="M7" s="5"/>
      <c r="N7" s="68"/>
      <c r="O7" s="68"/>
      <c r="P7" s="68"/>
      <c r="Q7" s="68"/>
      <c r="R7" s="68"/>
      <c r="S7" s="68"/>
      <c r="T7" s="68"/>
      <c r="U7" s="68"/>
      <c r="V7" s="68"/>
      <c r="W7" s="68"/>
      <c r="X7" s="68"/>
      <c r="Y7" s="68"/>
      <c r="Z7" s="68"/>
      <c r="AA7" s="90" t="str">
        <f>M1_T1A!Z7</f>
        <v>Update: March 2025</v>
      </c>
      <c r="AB7" s="74"/>
    </row>
    <row r="8" spans="1:28" ht="15" customHeight="1" x14ac:dyDescent="0.2">
      <c r="A8" s="70"/>
      <c r="B8" s="147" t="s">
        <v>731</v>
      </c>
      <c r="C8" s="147" t="s">
        <v>826</v>
      </c>
      <c r="D8" s="147"/>
      <c r="E8" s="147"/>
      <c r="F8" s="147"/>
      <c r="G8" s="147"/>
      <c r="H8" s="147"/>
      <c r="I8" s="147"/>
      <c r="J8" s="147"/>
      <c r="K8" s="147"/>
      <c r="L8" s="147"/>
      <c r="M8" s="147"/>
      <c r="N8" s="147"/>
      <c r="O8" s="147" t="s">
        <v>827</v>
      </c>
      <c r="P8" s="147"/>
      <c r="Q8" s="147"/>
      <c r="R8" s="147"/>
      <c r="S8" s="147"/>
      <c r="T8" s="147"/>
      <c r="U8" s="147"/>
      <c r="V8" s="147"/>
      <c r="W8" s="147"/>
      <c r="X8" s="147"/>
      <c r="Y8" s="147"/>
      <c r="Z8" s="147"/>
      <c r="AA8" s="147"/>
      <c r="AB8" s="74"/>
    </row>
    <row r="9" spans="1:28" ht="15" customHeight="1" x14ac:dyDescent="0.2">
      <c r="A9" s="70"/>
      <c r="B9" s="147"/>
      <c r="C9" s="147" t="s">
        <v>731</v>
      </c>
      <c r="D9" s="147" t="s">
        <v>906</v>
      </c>
      <c r="E9" s="147"/>
      <c r="F9" s="147"/>
      <c r="G9" s="147"/>
      <c r="H9" s="147" t="s">
        <v>907</v>
      </c>
      <c r="I9" s="147"/>
      <c r="J9" s="147"/>
      <c r="K9" s="147"/>
      <c r="L9" s="175" t="s">
        <v>908</v>
      </c>
      <c r="M9" s="147" t="s">
        <v>6</v>
      </c>
      <c r="N9" s="147"/>
      <c r="O9" s="147" t="s">
        <v>731</v>
      </c>
      <c r="P9" s="147" t="s">
        <v>909</v>
      </c>
      <c r="Q9" s="147"/>
      <c r="R9" s="147"/>
      <c r="S9" s="147"/>
      <c r="T9" s="147" t="s">
        <v>907</v>
      </c>
      <c r="U9" s="147"/>
      <c r="V9" s="147"/>
      <c r="W9" s="147"/>
      <c r="X9" s="147" t="s">
        <v>734</v>
      </c>
      <c r="Y9" s="147"/>
      <c r="Z9" s="147"/>
      <c r="AA9" s="134" t="s">
        <v>6</v>
      </c>
      <c r="AB9" s="74"/>
    </row>
    <row r="10" spans="1:28" ht="15" customHeight="1" x14ac:dyDescent="0.2">
      <c r="A10" s="70"/>
      <c r="B10" s="147"/>
      <c r="C10" s="147"/>
      <c r="D10" s="147" t="s">
        <v>910</v>
      </c>
      <c r="E10" s="147" t="s">
        <v>751</v>
      </c>
      <c r="F10" s="147"/>
      <c r="G10" s="147"/>
      <c r="H10" s="147" t="s">
        <v>910</v>
      </c>
      <c r="I10" s="147" t="s">
        <v>751</v>
      </c>
      <c r="J10" s="147"/>
      <c r="K10" s="147"/>
      <c r="L10" s="165"/>
      <c r="M10" s="147" t="s">
        <v>911</v>
      </c>
      <c r="N10" s="147" t="s">
        <v>912</v>
      </c>
      <c r="O10" s="147"/>
      <c r="P10" s="147" t="s">
        <v>911</v>
      </c>
      <c r="Q10" s="147" t="s">
        <v>913</v>
      </c>
      <c r="R10" s="147" t="s">
        <v>830</v>
      </c>
      <c r="S10" s="147" t="s">
        <v>832</v>
      </c>
      <c r="T10" s="147" t="s">
        <v>911</v>
      </c>
      <c r="U10" s="147" t="s">
        <v>913</v>
      </c>
      <c r="V10" s="147" t="s">
        <v>830</v>
      </c>
      <c r="W10" s="147" t="s">
        <v>9</v>
      </c>
      <c r="X10" s="147" t="s">
        <v>731</v>
      </c>
      <c r="Y10" s="147" t="s">
        <v>914</v>
      </c>
      <c r="Z10" s="147" t="s">
        <v>832</v>
      </c>
      <c r="AA10" s="147" t="s">
        <v>731</v>
      </c>
      <c r="AB10" s="74"/>
    </row>
    <row r="11" spans="1:28" ht="15" customHeight="1" x14ac:dyDescent="0.2">
      <c r="A11" s="70"/>
      <c r="B11" s="147"/>
      <c r="C11" s="147"/>
      <c r="D11" s="147"/>
      <c r="E11" s="147" t="s">
        <v>913</v>
      </c>
      <c r="F11" s="147" t="s">
        <v>830</v>
      </c>
      <c r="G11" s="147" t="s">
        <v>832</v>
      </c>
      <c r="H11" s="147"/>
      <c r="I11" s="147" t="s">
        <v>913</v>
      </c>
      <c r="J11" s="147" t="s">
        <v>830</v>
      </c>
      <c r="K11" s="147" t="s">
        <v>832</v>
      </c>
      <c r="L11" s="175" t="s">
        <v>731</v>
      </c>
      <c r="M11" s="147"/>
      <c r="N11" s="147"/>
      <c r="O11" s="147"/>
      <c r="P11" s="147"/>
      <c r="Q11" s="147"/>
      <c r="R11" s="147" t="s">
        <v>7</v>
      </c>
      <c r="S11" s="147" t="s">
        <v>8</v>
      </c>
      <c r="T11" s="147"/>
      <c r="U11" s="147"/>
      <c r="V11" s="147" t="s">
        <v>7</v>
      </c>
      <c r="W11" s="147" t="s">
        <v>8</v>
      </c>
      <c r="X11" s="147"/>
      <c r="Y11" s="147" t="s">
        <v>7</v>
      </c>
      <c r="Z11" s="147" t="s">
        <v>8</v>
      </c>
      <c r="AA11" s="147"/>
      <c r="AB11" s="74"/>
    </row>
    <row r="12" spans="1:28" ht="15" customHeight="1" x14ac:dyDescent="0.2">
      <c r="A12" s="70"/>
      <c r="B12" s="147"/>
      <c r="C12" s="147"/>
      <c r="D12" s="147"/>
      <c r="E12" s="147"/>
      <c r="F12" s="147"/>
      <c r="G12" s="147"/>
      <c r="H12" s="147"/>
      <c r="I12" s="147"/>
      <c r="J12" s="147"/>
      <c r="K12" s="147"/>
      <c r="L12" s="176"/>
      <c r="M12" s="147"/>
      <c r="N12" s="147"/>
      <c r="O12" s="147"/>
      <c r="P12" s="147"/>
      <c r="Q12" s="147"/>
      <c r="R12" s="147"/>
      <c r="S12" s="147"/>
      <c r="T12" s="147"/>
      <c r="U12" s="147"/>
      <c r="V12" s="147"/>
      <c r="W12" s="147"/>
      <c r="X12" s="147"/>
      <c r="Y12" s="147"/>
      <c r="Z12" s="147"/>
      <c r="AA12" s="147"/>
      <c r="AB12" s="74"/>
    </row>
    <row r="13" spans="1:28" ht="15" customHeight="1" x14ac:dyDescent="0.2">
      <c r="A13" s="70"/>
      <c r="B13" s="147"/>
      <c r="C13" s="147"/>
      <c r="D13" s="147"/>
      <c r="E13" s="147"/>
      <c r="F13" s="147"/>
      <c r="G13" s="147"/>
      <c r="H13" s="147"/>
      <c r="I13" s="147"/>
      <c r="J13" s="147"/>
      <c r="K13" s="147"/>
      <c r="L13" s="176"/>
      <c r="M13" s="147"/>
      <c r="N13" s="147"/>
      <c r="O13" s="147"/>
      <c r="P13" s="147"/>
      <c r="Q13" s="147"/>
      <c r="R13" s="147"/>
      <c r="S13" s="147"/>
      <c r="T13" s="147"/>
      <c r="U13" s="147"/>
      <c r="V13" s="147"/>
      <c r="W13" s="147"/>
      <c r="X13" s="147"/>
      <c r="Y13" s="147"/>
      <c r="Z13" s="147"/>
      <c r="AA13" s="147"/>
      <c r="AB13" s="74"/>
    </row>
    <row r="14" spans="1:28" ht="15" customHeight="1" x14ac:dyDescent="0.2">
      <c r="A14" s="70"/>
      <c r="B14" s="147"/>
      <c r="C14" s="147"/>
      <c r="D14" s="147"/>
      <c r="E14" s="147"/>
      <c r="F14" s="147"/>
      <c r="G14" s="147"/>
      <c r="H14" s="147"/>
      <c r="I14" s="147"/>
      <c r="J14" s="147"/>
      <c r="K14" s="147"/>
      <c r="L14" s="176"/>
      <c r="M14" s="147"/>
      <c r="N14" s="147"/>
      <c r="O14" s="147"/>
      <c r="P14" s="147"/>
      <c r="Q14" s="147"/>
      <c r="R14" s="147"/>
      <c r="S14" s="147"/>
      <c r="T14" s="147"/>
      <c r="U14" s="147"/>
      <c r="V14" s="147"/>
      <c r="W14" s="147"/>
      <c r="X14" s="147"/>
      <c r="Y14" s="147"/>
      <c r="Z14" s="147"/>
      <c r="AA14" s="147"/>
      <c r="AB14" s="74"/>
    </row>
    <row r="15" spans="1:28" ht="15" customHeight="1" x14ac:dyDescent="0.2">
      <c r="A15" s="70"/>
      <c r="B15" s="147"/>
      <c r="C15" s="147"/>
      <c r="D15" s="147"/>
      <c r="E15" s="147"/>
      <c r="F15" s="147"/>
      <c r="G15" s="147"/>
      <c r="H15" s="147"/>
      <c r="I15" s="147"/>
      <c r="J15" s="147"/>
      <c r="K15" s="147"/>
      <c r="L15" s="165"/>
      <c r="M15" s="147"/>
      <c r="N15" s="147"/>
      <c r="O15" s="147"/>
      <c r="P15" s="147"/>
      <c r="Q15" s="147"/>
      <c r="R15" s="147"/>
      <c r="S15" s="147"/>
      <c r="T15" s="147"/>
      <c r="U15" s="147"/>
      <c r="V15" s="147"/>
      <c r="W15" s="147"/>
      <c r="X15" s="147"/>
      <c r="Y15" s="147"/>
      <c r="Z15" s="147"/>
      <c r="AA15" s="147"/>
      <c r="AB15" s="74"/>
    </row>
    <row r="16" spans="1:28" s="36" customFormat="1" ht="15" customHeight="1" x14ac:dyDescent="0.2">
      <c r="A16" s="79"/>
      <c r="B16" s="11" t="s">
        <v>10</v>
      </c>
      <c r="C16" s="11" t="s">
        <v>11</v>
      </c>
      <c r="D16" s="11" t="s">
        <v>12</v>
      </c>
      <c r="E16" s="11" t="s">
        <v>13</v>
      </c>
      <c r="F16" s="11" t="s">
        <v>14</v>
      </c>
      <c r="G16" s="11" t="s">
        <v>15</v>
      </c>
      <c r="H16" s="11" t="s">
        <v>16</v>
      </c>
      <c r="I16" s="11" t="s">
        <v>17</v>
      </c>
      <c r="J16" s="11" t="s">
        <v>18</v>
      </c>
      <c r="K16" s="11" t="s">
        <v>19</v>
      </c>
      <c r="L16" s="11" t="s">
        <v>20</v>
      </c>
      <c r="M16" s="11" t="s">
        <v>21</v>
      </c>
      <c r="N16" s="11" t="s">
        <v>22</v>
      </c>
      <c r="O16" s="11" t="s">
        <v>23</v>
      </c>
      <c r="P16" s="11" t="s">
        <v>24</v>
      </c>
      <c r="Q16" s="11" t="s">
        <v>25</v>
      </c>
      <c r="R16" s="11" t="s">
        <v>26</v>
      </c>
      <c r="S16" s="11" t="s">
        <v>27</v>
      </c>
      <c r="T16" s="11" t="s">
        <v>28</v>
      </c>
      <c r="U16" s="11" t="s">
        <v>29</v>
      </c>
      <c r="V16" s="11" t="s">
        <v>30</v>
      </c>
      <c r="W16" s="11" t="s">
        <v>31</v>
      </c>
      <c r="X16" s="11" t="s">
        <v>32</v>
      </c>
      <c r="Y16" s="11" t="s">
        <v>33</v>
      </c>
      <c r="Z16" s="11" t="s">
        <v>34</v>
      </c>
      <c r="AA16" s="11" t="s">
        <v>35</v>
      </c>
      <c r="AB16" s="74"/>
    </row>
    <row r="17" spans="1:28" ht="15" customHeight="1" x14ac:dyDescent="0.2">
      <c r="A17" s="70"/>
      <c r="B17" s="3"/>
      <c r="C17" s="4"/>
      <c r="D17" s="4"/>
      <c r="E17" s="4"/>
      <c r="F17" s="4"/>
      <c r="G17" s="4"/>
      <c r="H17" s="4"/>
      <c r="I17" s="4"/>
      <c r="J17" s="4"/>
      <c r="K17" s="4"/>
      <c r="L17" s="4"/>
      <c r="M17" s="4"/>
      <c r="N17" s="4"/>
      <c r="O17" s="5"/>
      <c r="P17" s="5"/>
      <c r="Q17" s="5"/>
      <c r="R17" s="5"/>
      <c r="S17" s="5"/>
      <c r="T17" s="5"/>
      <c r="U17" s="5"/>
      <c r="V17" s="5"/>
      <c r="W17" s="5"/>
      <c r="X17" s="5"/>
      <c r="Y17" s="5"/>
      <c r="Z17" s="5"/>
      <c r="AA17" s="6"/>
      <c r="AB17" s="74"/>
    </row>
    <row r="18" spans="1:28" s="38" customFormat="1" ht="15" customHeight="1" x14ac:dyDescent="0.25">
      <c r="A18" s="70"/>
      <c r="B18" s="166" t="s">
        <v>735</v>
      </c>
      <c r="C18" s="167"/>
      <c r="D18" s="167"/>
      <c r="E18" s="167"/>
      <c r="F18" s="167"/>
      <c r="G18" s="167"/>
      <c r="H18" s="167"/>
      <c r="I18" s="167"/>
      <c r="J18" s="167"/>
      <c r="K18" s="167"/>
      <c r="L18" s="167"/>
      <c r="M18" s="167"/>
      <c r="N18" s="167"/>
      <c r="O18" s="167"/>
      <c r="P18" s="167"/>
      <c r="Q18" s="167"/>
      <c r="R18" s="167"/>
      <c r="S18" s="167"/>
      <c r="T18" s="167"/>
      <c r="U18" s="167"/>
      <c r="V18" s="167"/>
      <c r="W18" s="167"/>
      <c r="X18" s="167"/>
      <c r="Y18" s="167"/>
      <c r="Z18" s="167"/>
      <c r="AA18" s="168"/>
      <c r="AB18" s="70"/>
    </row>
    <row r="19" spans="1:28" s="26" customFormat="1" ht="15" customHeight="1" x14ac:dyDescent="0.2">
      <c r="A19" s="69"/>
      <c r="B19" s="28" t="s">
        <v>113</v>
      </c>
      <c r="C19" s="29" t="s">
        <v>396</v>
      </c>
      <c r="D19" s="29" t="s">
        <v>601</v>
      </c>
      <c r="E19" s="29" t="s">
        <v>602</v>
      </c>
      <c r="F19" s="29" t="s">
        <v>603</v>
      </c>
      <c r="G19" s="29" t="s">
        <v>604</v>
      </c>
      <c r="H19" s="29" t="s">
        <v>605</v>
      </c>
      <c r="I19" s="29" t="s">
        <v>606</v>
      </c>
      <c r="J19" s="29" t="s">
        <v>607</v>
      </c>
      <c r="K19" s="29" t="s">
        <v>608</v>
      </c>
      <c r="L19" s="29" t="s">
        <v>609</v>
      </c>
      <c r="M19" s="29" t="s">
        <v>610</v>
      </c>
      <c r="N19" s="31" t="s">
        <v>112</v>
      </c>
      <c r="O19" s="31" t="s">
        <v>401</v>
      </c>
      <c r="P19" s="31" t="s">
        <v>611</v>
      </c>
      <c r="Q19" s="31" t="s">
        <v>612</v>
      </c>
      <c r="R19" s="31" t="s">
        <v>613</v>
      </c>
      <c r="S19" s="31" t="s">
        <v>614</v>
      </c>
      <c r="T19" s="31" t="s">
        <v>615</v>
      </c>
      <c r="U19" s="31" t="s">
        <v>616</v>
      </c>
      <c r="V19" s="31" t="s">
        <v>617</v>
      </c>
      <c r="W19" s="31" t="s">
        <v>618</v>
      </c>
      <c r="X19" s="31" t="s">
        <v>619</v>
      </c>
      <c r="Y19" s="31" t="s">
        <v>620</v>
      </c>
      <c r="Z19" s="31" t="s">
        <v>621</v>
      </c>
      <c r="AA19" s="32" t="s">
        <v>622</v>
      </c>
      <c r="AB19" s="73" t="s">
        <v>63</v>
      </c>
    </row>
    <row r="20" spans="1:28" s="48" customFormat="1" ht="15" customHeight="1" x14ac:dyDescent="0.25">
      <c r="A20" s="70">
        <v>2021</v>
      </c>
      <c r="B20" s="129">
        <v>206797</v>
      </c>
      <c r="C20" s="129">
        <v>800770</v>
      </c>
      <c r="D20" s="129">
        <v>104118</v>
      </c>
      <c r="E20" s="129">
        <v>1829</v>
      </c>
      <c r="F20" s="129">
        <v>-24010</v>
      </c>
      <c r="G20" s="129">
        <v>112904</v>
      </c>
      <c r="H20" s="129">
        <v>553609</v>
      </c>
      <c r="I20" s="129">
        <v>165634</v>
      </c>
      <c r="J20" s="129">
        <v>210676</v>
      </c>
      <c r="K20" s="129">
        <v>146187</v>
      </c>
      <c r="L20" s="129">
        <v>-10805</v>
      </c>
      <c r="M20" s="129">
        <v>153848</v>
      </c>
      <c r="N20" s="129">
        <v>31892</v>
      </c>
      <c r="O20" s="129">
        <v>593973</v>
      </c>
      <c r="P20" s="129">
        <v>179204</v>
      </c>
      <c r="Q20" s="129">
        <v>13341</v>
      </c>
      <c r="R20" s="129">
        <v>4577</v>
      </c>
      <c r="S20" s="129">
        <v>161287</v>
      </c>
      <c r="T20" s="129">
        <v>246364</v>
      </c>
      <c r="U20" s="129">
        <v>72638</v>
      </c>
      <c r="V20" s="129">
        <v>32583</v>
      </c>
      <c r="W20" s="129">
        <v>141143</v>
      </c>
      <c r="X20" s="129">
        <v>-58391</v>
      </c>
      <c r="Y20" s="129">
        <v>-55611</v>
      </c>
      <c r="Z20" s="129">
        <v>-2780</v>
      </c>
      <c r="AA20" s="129">
        <v>226796</v>
      </c>
      <c r="AB20" s="70">
        <f>A20</f>
        <v>2021</v>
      </c>
    </row>
    <row r="21" spans="1:28" s="48" customFormat="1" ht="15" customHeight="1" x14ac:dyDescent="0.25">
      <c r="A21" s="70">
        <v>2022</v>
      </c>
      <c r="B21" s="129">
        <v>199405</v>
      </c>
      <c r="C21" s="129">
        <v>324992</v>
      </c>
      <c r="D21" s="129">
        <v>65439</v>
      </c>
      <c r="E21" s="129">
        <v>8738</v>
      </c>
      <c r="F21" s="129">
        <v>13641</v>
      </c>
      <c r="G21" s="129">
        <v>59472</v>
      </c>
      <c r="H21" s="129">
        <v>263872</v>
      </c>
      <c r="I21" s="129">
        <v>161617</v>
      </c>
      <c r="J21" s="129">
        <v>-3619</v>
      </c>
      <c r="K21" s="129">
        <v>48548</v>
      </c>
      <c r="L21" s="129">
        <v>-23421</v>
      </c>
      <c r="M21" s="129">
        <v>19102</v>
      </c>
      <c r="N21" s="129">
        <v>4426</v>
      </c>
      <c r="O21" s="129">
        <v>125587</v>
      </c>
      <c r="P21" s="129">
        <v>140221</v>
      </c>
      <c r="Q21" s="129">
        <v>7267</v>
      </c>
      <c r="R21" s="129">
        <v>-20049</v>
      </c>
      <c r="S21" s="129">
        <v>153003</v>
      </c>
      <c r="T21" s="129">
        <v>97465</v>
      </c>
      <c r="U21" s="129">
        <v>50870</v>
      </c>
      <c r="V21" s="129">
        <v>34229</v>
      </c>
      <c r="W21" s="129">
        <v>12367</v>
      </c>
      <c r="X21" s="129">
        <v>-21382</v>
      </c>
      <c r="Y21" s="129">
        <v>-15748</v>
      </c>
      <c r="Z21" s="129">
        <v>-5634</v>
      </c>
      <c r="AA21" s="129">
        <v>-90717</v>
      </c>
      <c r="AB21" s="70">
        <f t="shared" ref="AB21:AB23" si="0">A21</f>
        <v>2022</v>
      </c>
    </row>
    <row r="22" spans="1:28" s="48" customFormat="1" ht="15" customHeight="1" x14ac:dyDescent="0.25">
      <c r="A22" s="70">
        <v>2023</v>
      </c>
      <c r="B22" s="129">
        <v>250153</v>
      </c>
      <c r="C22" s="129">
        <v>280033</v>
      </c>
      <c r="D22" s="129">
        <v>99004</v>
      </c>
      <c r="E22" s="129">
        <v>-3238</v>
      </c>
      <c r="F22" s="129">
        <v>54285</v>
      </c>
      <c r="G22" s="129">
        <v>42150</v>
      </c>
      <c r="H22" s="129">
        <v>346721</v>
      </c>
      <c r="I22" s="129">
        <v>88495</v>
      </c>
      <c r="J22" s="129">
        <v>91921</v>
      </c>
      <c r="K22" s="129">
        <v>132671</v>
      </c>
      <c r="L22" s="129">
        <v>12510</v>
      </c>
      <c r="M22" s="129">
        <v>-178202</v>
      </c>
      <c r="N22" s="129">
        <v>884</v>
      </c>
      <c r="O22" s="129">
        <v>29880</v>
      </c>
      <c r="P22" s="129">
        <v>-40509</v>
      </c>
      <c r="Q22" s="129">
        <v>3798</v>
      </c>
      <c r="R22" s="129">
        <v>10974</v>
      </c>
      <c r="S22" s="129">
        <v>-55282</v>
      </c>
      <c r="T22" s="129">
        <v>91957</v>
      </c>
      <c r="U22" s="129">
        <v>14141</v>
      </c>
      <c r="V22" s="129">
        <v>19878</v>
      </c>
      <c r="W22" s="129">
        <v>57938</v>
      </c>
      <c r="X22" s="129">
        <v>116682</v>
      </c>
      <c r="Y22" s="129">
        <v>117304</v>
      </c>
      <c r="Z22" s="129">
        <v>-622</v>
      </c>
      <c r="AA22" s="129">
        <v>-138249</v>
      </c>
      <c r="AB22" s="70">
        <f t="shared" si="0"/>
        <v>2023</v>
      </c>
    </row>
    <row r="23" spans="1:28" s="48" customFormat="1" ht="15" customHeight="1" x14ac:dyDescent="0.25">
      <c r="A23" s="70">
        <v>2024</v>
      </c>
      <c r="B23" s="129">
        <v>270623</v>
      </c>
      <c r="C23" s="129">
        <v>492912</v>
      </c>
      <c r="D23" s="129">
        <v>207510</v>
      </c>
      <c r="E23" s="129">
        <v>2440</v>
      </c>
      <c r="F23" s="129">
        <v>44971</v>
      </c>
      <c r="G23" s="129">
        <v>163079</v>
      </c>
      <c r="H23" s="129">
        <v>346639</v>
      </c>
      <c r="I23" s="129">
        <v>96641</v>
      </c>
      <c r="J23" s="129">
        <v>168421</v>
      </c>
      <c r="K23" s="129">
        <v>37847</v>
      </c>
      <c r="L23" s="129">
        <v>1138</v>
      </c>
      <c r="M23" s="129">
        <v>-62374</v>
      </c>
      <c r="N23" s="129">
        <v>-1440</v>
      </c>
      <c r="O23" s="129">
        <v>222289</v>
      </c>
      <c r="P23" s="129">
        <v>66774</v>
      </c>
      <c r="Q23" s="129">
        <v>984</v>
      </c>
      <c r="R23" s="129">
        <v>12513</v>
      </c>
      <c r="S23" s="129">
        <v>53277</v>
      </c>
      <c r="T23" s="129">
        <v>79615</v>
      </c>
      <c r="U23" s="129">
        <v>33563</v>
      </c>
      <c r="V23" s="129">
        <v>45672</v>
      </c>
      <c r="W23" s="129">
        <v>380</v>
      </c>
      <c r="X23" s="129">
        <v>133955</v>
      </c>
      <c r="Y23" s="129">
        <v>135760</v>
      </c>
      <c r="Z23" s="129">
        <v>-1805</v>
      </c>
      <c r="AA23" s="129">
        <v>-58055</v>
      </c>
      <c r="AB23" s="70">
        <f t="shared" si="0"/>
        <v>2024</v>
      </c>
    </row>
    <row r="24" spans="1:28" s="50" customFormat="1" ht="15" customHeight="1" x14ac:dyDescent="0.2">
      <c r="A24" s="67"/>
      <c r="B24" s="41"/>
      <c r="C24" s="42"/>
      <c r="D24" s="42"/>
      <c r="E24" s="42"/>
      <c r="F24" s="42"/>
      <c r="G24" s="42"/>
      <c r="H24" s="42"/>
      <c r="I24" s="42"/>
      <c r="J24" s="42"/>
      <c r="K24" s="42"/>
      <c r="L24" s="42"/>
      <c r="M24" s="42"/>
      <c r="N24" s="42"/>
      <c r="O24" s="42"/>
      <c r="P24" s="42"/>
      <c r="Q24" s="42"/>
      <c r="R24" s="42"/>
      <c r="S24" s="42"/>
      <c r="T24" s="42"/>
      <c r="U24" s="42"/>
      <c r="V24" s="42"/>
      <c r="W24" s="42"/>
      <c r="X24" s="42"/>
      <c r="Y24" s="42"/>
      <c r="Z24" s="42"/>
      <c r="AA24" s="49"/>
      <c r="AB24" s="70"/>
    </row>
    <row r="25" spans="1:28" s="38" customFormat="1" ht="15" customHeight="1" x14ac:dyDescent="0.25">
      <c r="A25" s="70"/>
      <c r="B25" s="166" t="s">
        <v>736</v>
      </c>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8"/>
      <c r="AB25" s="70"/>
    </row>
    <row r="26" spans="1:28" s="26" customFormat="1" ht="15" customHeight="1" x14ac:dyDescent="0.2">
      <c r="A26" s="69"/>
      <c r="B26" s="28"/>
      <c r="C26" s="29"/>
      <c r="D26" s="29"/>
      <c r="E26" s="29"/>
      <c r="F26" s="29"/>
      <c r="G26" s="29"/>
      <c r="H26" s="29"/>
      <c r="I26" s="29"/>
      <c r="J26" s="29"/>
      <c r="K26" s="29"/>
      <c r="L26" s="29"/>
      <c r="M26" s="29"/>
      <c r="N26" s="31"/>
      <c r="O26" s="31"/>
      <c r="P26" s="31"/>
      <c r="Q26" s="31"/>
      <c r="R26" s="31"/>
      <c r="S26" s="31"/>
      <c r="T26" s="31"/>
      <c r="U26" s="31"/>
      <c r="V26" s="31"/>
      <c r="W26" s="31"/>
      <c r="X26" s="31"/>
      <c r="Y26" s="31"/>
      <c r="Z26" s="31"/>
      <c r="AA26" s="32"/>
      <c r="AB26" s="70"/>
    </row>
    <row r="27" spans="1:28" s="48" customFormat="1" ht="15" customHeight="1" x14ac:dyDescent="0.25">
      <c r="A27" s="70">
        <f>A20</f>
        <v>2021</v>
      </c>
      <c r="B27" s="129">
        <f t="shared" ref="B27:AA27" si="1">IF(B20="-",B34,IF(B34="-",-B20,IF(AND(B20="-",B34="-"),"-",IF(B34=B20,"-",IF(OR(B20=".",B34="."),".",B34-B20)))))</f>
        <v>-1729</v>
      </c>
      <c r="C27" s="129">
        <f t="shared" si="1"/>
        <v>15340</v>
      </c>
      <c r="D27" s="129">
        <f t="shared" si="1"/>
        <v>2298</v>
      </c>
      <c r="E27" s="129">
        <f t="shared" si="1"/>
        <v>1257</v>
      </c>
      <c r="F27" s="129" t="str">
        <f t="shared" si="1"/>
        <v>-</v>
      </c>
      <c r="G27" s="129" t="str">
        <f t="shared" si="1"/>
        <v>-</v>
      </c>
      <c r="H27" s="129">
        <f t="shared" si="1"/>
        <v>13025</v>
      </c>
      <c r="I27" s="129">
        <f t="shared" si="1"/>
        <v>12084</v>
      </c>
      <c r="J27" s="129">
        <f t="shared" si="1"/>
        <v>-1</v>
      </c>
      <c r="K27" s="129">
        <f t="shared" si="1"/>
        <v>585</v>
      </c>
      <c r="L27" s="129">
        <f t="shared" si="1"/>
        <v>17</v>
      </c>
      <c r="M27" s="129" t="str">
        <f t="shared" si="1"/>
        <v>-</v>
      </c>
      <c r="N27" s="129" t="str">
        <f t="shared" si="1"/>
        <v>-</v>
      </c>
      <c r="O27" s="129">
        <f t="shared" si="1"/>
        <v>17069</v>
      </c>
      <c r="P27" s="129">
        <f t="shared" si="1"/>
        <v>-2888</v>
      </c>
      <c r="Q27" s="129">
        <f t="shared" si="1"/>
        <v>1001</v>
      </c>
      <c r="R27" s="129">
        <f t="shared" si="1"/>
        <v>-2075</v>
      </c>
      <c r="S27" s="129">
        <f t="shared" si="1"/>
        <v>-1815</v>
      </c>
      <c r="T27" s="129">
        <f t="shared" si="1"/>
        <v>19779</v>
      </c>
      <c r="U27" s="129">
        <f t="shared" si="1"/>
        <v>20545</v>
      </c>
      <c r="V27" s="129">
        <f t="shared" si="1"/>
        <v>-1167</v>
      </c>
      <c r="W27" s="129">
        <f t="shared" si="1"/>
        <v>400</v>
      </c>
      <c r="X27" s="129">
        <f t="shared" si="1"/>
        <v>179</v>
      </c>
      <c r="Y27" s="129">
        <f t="shared" si="1"/>
        <v>179</v>
      </c>
      <c r="Z27" s="129" t="str">
        <f t="shared" si="1"/>
        <v>-</v>
      </c>
      <c r="AA27" s="129" t="str">
        <f t="shared" si="1"/>
        <v>-</v>
      </c>
      <c r="AB27" s="70">
        <f>A27</f>
        <v>2021</v>
      </c>
    </row>
    <row r="28" spans="1:28" s="48" customFormat="1" ht="15" customHeight="1" x14ac:dyDescent="0.25">
      <c r="A28" s="70">
        <f>A21</f>
        <v>2022</v>
      </c>
      <c r="B28" s="129">
        <f t="shared" ref="B28:AA28" si="2">IF(B21="-",B35,IF(B35="-",-B21,IF(AND(B21="-",B35="-"),"-",IF(B35=B21,"-",IF(OR(B21=".",B35="."),".",B35-B21)))))</f>
        <v>-48684</v>
      </c>
      <c r="C28" s="129">
        <f t="shared" si="2"/>
        <v>-23718</v>
      </c>
      <c r="D28" s="129">
        <f t="shared" si="2"/>
        <v>4792</v>
      </c>
      <c r="E28" s="129">
        <f t="shared" si="2"/>
        <v>3041</v>
      </c>
      <c r="F28" s="129" t="str">
        <f t="shared" si="2"/>
        <v>-</v>
      </c>
      <c r="G28" s="129">
        <f t="shared" si="2"/>
        <v>-18</v>
      </c>
      <c r="H28" s="129">
        <f t="shared" si="2"/>
        <v>-28524</v>
      </c>
      <c r="I28" s="129">
        <f t="shared" si="2"/>
        <v>-31002</v>
      </c>
      <c r="J28" s="129">
        <f t="shared" si="2"/>
        <v>-1</v>
      </c>
      <c r="K28" s="129">
        <f t="shared" si="2"/>
        <v>1183</v>
      </c>
      <c r="L28" s="129">
        <f t="shared" si="2"/>
        <v>13</v>
      </c>
      <c r="M28" s="129" t="str">
        <f t="shared" si="2"/>
        <v>-</v>
      </c>
      <c r="N28" s="129" t="str">
        <f t="shared" si="2"/>
        <v>-</v>
      </c>
      <c r="O28" s="129">
        <f t="shared" si="2"/>
        <v>24966</v>
      </c>
      <c r="P28" s="129">
        <f t="shared" si="2"/>
        <v>3771</v>
      </c>
      <c r="Q28" s="129">
        <f t="shared" si="2"/>
        <v>4536</v>
      </c>
      <c r="R28" s="129">
        <f t="shared" si="2"/>
        <v>-852</v>
      </c>
      <c r="S28" s="129">
        <f t="shared" si="2"/>
        <v>87</v>
      </c>
      <c r="T28" s="129">
        <f t="shared" si="2"/>
        <v>20177</v>
      </c>
      <c r="U28" s="129">
        <f t="shared" si="2"/>
        <v>18778</v>
      </c>
      <c r="V28" s="129">
        <f t="shared" si="2"/>
        <v>-884</v>
      </c>
      <c r="W28" s="129">
        <f t="shared" si="2"/>
        <v>2281</v>
      </c>
      <c r="X28" s="129">
        <f t="shared" si="2"/>
        <v>1018</v>
      </c>
      <c r="Y28" s="129">
        <f t="shared" si="2"/>
        <v>1052</v>
      </c>
      <c r="Z28" s="129">
        <f t="shared" si="2"/>
        <v>-34</v>
      </c>
      <c r="AA28" s="129" t="str">
        <f t="shared" si="2"/>
        <v>-</v>
      </c>
      <c r="AB28" s="70">
        <f t="shared" ref="AB28:AB30" si="3">A28</f>
        <v>2022</v>
      </c>
    </row>
    <row r="29" spans="1:28" s="48" customFormat="1" ht="15" customHeight="1" x14ac:dyDescent="0.25">
      <c r="A29" s="70">
        <f>A22</f>
        <v>2023</v>
      </c>
      <c r="B29" s="129">
        <f t="shared" ref="B29:AA29" si="4">IF(B22="-",B36,IF(B36="-",-B22,IF(AND(B22="-",B36="-"),"-",IF(B36=B22,"-",IF(OR(B22=".",B36="."),".",B36-B22)))))</f>
        <v>-54715</v>
      </c>
      <c r="C29" s="129">
        <f t="shared" si="4"/>
        <v>9476</v>
      </c>
      <c r="D29" s="129">
        <f t="shared" si="4"/>
        <v>-6770</v>
      </c>
      <c r="E29" s="129">
        <f t="shared" si="4"/>
        <v>2991</v>
      </c>
      <c r="F29" s="129">
        <f t="shared" si="4"/>
        <v>-1108</v>
      </c>
      <c r="G29" s="129">
        <f t="shared" si="4"/>
        <v>-4</v>
      </c>
      <c r="H29" s="129">
        <f t="shared" si="4"/>
        <v>9167</v>
      </c>
      <c r="I29" s="129">
        <f t="shared" si="4"/>
        <v>7553</v>
      </c>
      <c r="J29" s="129">
        <f t="shared" si="4"/>
        <v>4876</v>
      </c>
      <c r="K29" s="129">
        <f t="shared" si="4"/>
        <v>-7696</v>
      </c>
      <c r="L29" s="129">
        <f t="shared" si="4"/>
        <v>7080</v>
      </c>
      <c r="M29" s="129" t="str">
        <f t="shared" si="4"/>
        <v>-</v>
      </c>
      <c r="N29" s="129" t="str">
        <f t="shared" si="4"/>
        <v>-</v>
      </c>
      <c r="O29" s="129">
        <f t="shared" si="4"/>
        <v>64192</v>
      </c>
      <c r="P29" s="129">
        <f t="shared" si="4"/>
        <v>8355</v>
      </c>
      <c r="Q29" s="129">
        <f t="shared" si="4"/>
        <v>4186</v>
      </c>
      <c r="R29" s="129">
        <f t="shared" si="4"/>
        <v>4105</v>
      </c>
      <c r="S29" s="129">
        <f t="shared" si="4"/>
        <v>64</v>
      </c>
      <c r="T29" s="129">
        <f t="shared" si="4"/>
        <v>55807</v>
      </c>
      <c r="U29" s="129">
        <f t="shared" si="4"/>
        <v>49519</v>
      </c>
      <c r="V29" s="129">
        <f t="shared" si="4"/>
        <v>-181</v>
      </c>
      <c r="W29" s="129">
        <f t="shared" si="4"/>
        <v>6468</v>
      </c>
      <c r="X29" s="129">
        <f t="shared" si="4"/>
        <v>29</v>
      </c>
      <c r="Y29" s="129">
        <f t="shared" si="4"/>
        <v>439</v>
      </c>
      <c r="Z29" s="129">
        <f t="shared" si="4"/>
        <v>-410</v>
      </c>
      <c r="AA29" s="129" t="str">
        <f t="shared" si="4"/>
        <v>-</v>
      </c>
      <c r="AB29" s="70">
        <f t="shared" si="3"/>
        <v>2023</v>
      </c>
    </row>
    <row r="30" spans="1:28" s="48" customFormat="1" ht="15" customHeight="1" x14ac:dyDescent="0.25">
      <c r="A30" s="70">
        <f>A23</f>
        <v>2024</v>
      </c>
      <c r="B30" s="129">
        <f t="shared" ref="B30:AA30" si="5">IF(B23="-",B37,IF(B37="-",-B23,IF(AND(B23="-",B37="-"),"-",IF(B37=B23,"-",IF(OR(B23=".",B37="."),".",B37-B23)))))</f>
        <v>-31230</v>
      </c>
      <c r="C30" s="129">
        <f t="shared" si="5"/>
        <v>-11526</v>
      </c>
      <c r="D30" s="129">
        <f t="shared" si="5"/>
        <v>-365</v>
      </c>
      <c r="E30" s="129">
        <f t="shared" si="5"/>
        <v>3859</v>
      </c>
      <c r="F30" s="129">
        <f t="shared" si="5"/>
        <v>-4086</v>
      </c>
      <c r="G30" s="129">
        <f t="shared" si="5"/>
        <v>2</v>
      </c>
      <c r="H30" s="129">
        <f t="shared" si="5"/>
        <v>-13764</v>
      </c>
      <c r="I30" s="129">
        <f t="shared" si="5"/>
        <v>-29203</v>
      </c>
      <c r="J30" s="129">
        <f t="shared" si="5"/>
        <v>3979</v>
      </c>
      <c r="K30" s="129">
        <f t="shared" si="5"/>
        <v>10326</v>
      </c>
      <c r="L30" s="129">
        <f t="shared" si="5"/>
        <v>2603</v>
      </c>
      <c r="M30" s="129" t="str">
        <f t="shared" si="5"/>
        <v>-</v>
      </c>
      <c r="N30" s="129" t="str">
        <f t="shared" si="5"/>
        <v>-</v>
      </c>
      <c r="O30" s="129">
        <f t="shared" si="5"/>
        <v>19704</v>
      </c>
      <c r="P30" s="129">
        <f t="shared" si="5"/>
        <v>9019</v>
      </c>
      <c r="Q30" s="129">
        <f t="shared" si="5"/>
        <v>4089</v>
      </c>
      <c r="R30" s="129">
        <f t="shared" si="5"/>
        <v>2519</v>
      </c>
      <c r="S30" s="129">
        <f t="shared" si="5"/>
        <v>2411</v>
      </c>
      <c r="T30" s="129">
        <f t="shared" si="5"/>
        <v>16739</v>
      </c>
      <c r="U30" s="129">
        <f t="shared" si="5"/>
        <v>4802</v>
      </c>
      <c r="V30" s="129">
        <f t="shared" si="5"/>
        <v>-2175</v>
      </c>
      <c r="W30" s="129">
        <f t="shared" si="5"/>
        <v>14112</v>
      </c>
      <c r="X30" s="129">
        <f t="shared" si="5"/>
        <v>-6054</v>
      </c>
      <c r="Y30" s="129">
        <f t="shared" si="5"/>
        <v>-5890</v>
      </c>
      <c r="Z30" s="129">
        <f t="shared" si="5"/>
        <v>-164</v>
      </c>
      <c r="AA30" s="129" t="str">
        <f t="shared" si="5"/>
        <v>-</v>
      </c>
      <c r="AB30" s="70">
        <f t="shared" si="3"/>
        <v>2024</v>
      </c>
    </row>
    <row r="31" spans="1:28" s="50" customFormat="1" ht="15" customHeight="1" x14ac:dyDescent="0.2">
      <c r="A31" s="70"/>
      <c r="B31" s="41"/>
      <c r="C31" s="42"/>
      <c r="D31" s="42"/>
      <c r="E31" s="42"/>
      <c r="F31" s="42"/>
      <c r="G31" s="42"/>
      <c r="H31" s="42"/>
      <c r="I31" s="42"/>
      <c r="J31" s="42"/>
      <c r="K31" s="42"/>
      <c r="L31" s="42"/>
      <c r="M31" s="42"/>
      <c r="N31" s="42"/>
      <c r="O31" s="42"/>
      <c r="P31" s="42"/>
      <c r="Q31" s="42"/>
      <c r="R31" s="42"/>
      <c r="S31" s="42"/>
      <c r="T31" s="42"/>
      <c r="U31" s="42"/>
      <c r="V31" s="42"/>
      <c r="W31" s="42"/>
      <c r="X31" s="42"/>
      <c r="Y31" s="42"/>
      <c r="Z31" s="42"/>
      <c r="AA31" s="49"/>
      <c r="AB31" s="70"/>
    </row>
    <row r="32" spans="1:28" s="38" customFormat="1" ht="15" customHeight="1" x14ac:dyDescent="0.25">
      <c r="A32" s="70"/>
      <c r="B32" s="166" t="s">
        <v>737</v>
      </c>
      <c r="C32" s="167"/>
      <c r="D32" s="167"/>
      <c r="E32" s="167"/>
      <c r="F32" s="167"/>
      <c r="G32" s="167"/>
      <c r="H32" s="167"/>
      <c r="I32" s="167"/>
      <c r="J32" s="167"/>
      <c r="K32" s="167"/>
      <c r="L32" s="167"/>
      <c r="M32" s="167"/>
      <c r="N32" s="167"/>
      <c r="O32" s="167"/>
      <c r="P32" s="167"/>
      <c r="Q32" s="167"/>
      <c r="R32" s="167"/>
      <c r="S32" s="167"/>
      <c r="T32" s="167"/>
      <c r="U32" s="167"/>
      <c r="V32" s="167"/>
      <c r="W32" s="167"/>
      <c r="X32" s="167"/>
      <c r="Y32" s="167"/>
      <c r="Z32" s="167"/>
      <c r="AA32" s="168"/>
      <c r="AB32" s="70"/>
    </row>
    <row r="33" spans="1:28" s="26" customFormat="1" ht="15" customHeight="1" x14ac:dyDescent="0.2">
      <c r="A33" s="69"/>
      <c r="B33" s="28" t="s">
        <v>88</v>
      </c>
      <c r="C33" s="29" t="s">
        <v>387</v>
      </c>
      <c r="D33" s="29" t="s">
        <v>579</v>
      </c>
      <c r="E33" s="29" t="s">
        <v>580</v>
      </c>
      <c r="F33" s="29" t="s">
        <v>581</v>
      </c>
      <c r="G33" s="29" t="s">
        <v>582</v>
      </c>
      <c r="H33" s="29" t="s">
        <v>583</v>
      </c>
      <c r="I33" s="29" t="s">
        <v>584</v>
      </c>
      <c r="J33" s="29" t="s">
        <v>585</v>
      </c>
      <c r="K33" s="29" t="s">
        <v>586</v>
      </c>
      <c r="L33" s="29" t="s">
        <v>587</v>
      </c>
      <c r="M33" s="29" t="s">
        <v>588</v>
      </c>
      <c r="N33" s="31" t="s">
        <v>87</v>
      </c>
      <c r="O33" s="31" t="s">
        <v>392</v>
      </c>
      <c r="P33" s="31" t="s">
        <v>589</v>
      </c>
      <c r="Q33" s="31" t="s">
        <v>590</v>
      </c>
      <c r="R33" s="31" t="s">
        <v>591</v>
      </c>
      <c r="S33" s="31" t="s">
        <v>592</v>
      </c>
      <c r="T33" s="31" t="s">
        <v>593</v>
      </c>
      <c r="U33" s="31" t="s">
        <v>594</v>
      </c>
      <c r="V33" s="31" t="s">
        <v>595</v>
      </c>
      <c r="W33" s="31" t="s">
        <v>596</v>
      </c>
      <c r="X33" s="31" t="s">
        <v>597</v>
      </c>
      <c r="Y33" s="31" t="s">
        <v>598</v>
      </c>
      <c r="Z33" s="31" t="s">
        <v>599</v>
      </c>
      <c r="AA33" s="32" t="s">
        <v>600</v>
      </c>
      <c r="AB33" s="69" t="s">
        <v>63</v>
      </c>
    </row>
    <row r="34" spans="1:28" s="48" customFormat="1" ht="15" customHeight="1" x14ac:dyDescent="0.25">
      <c r="A34" s="70">
        <v>2021</v>
      </c>
      <c r="B34" s="129">
        <v>205068</v>
      </c>
      <c r="C34" s="129">
        <v>816110</v>
      </c>
      <c r="D34" s="129">
        <v>106416</v>
      </c>
      <c r="E34" s="129">
        <v>3086</v>
      </c>
      <c r="F34" s="129">
        <v>-24010</v>
      </c>
      <c r="G34" s="129">
        <v>112904</v>
      </c>
      <c r="H34" s="129">
        <v>566634</v>
      </c>
      <c r="I34" s="129">
        <v>177718</v>
      </c>
      <c r="J34" s="129">
        <v>210675</v>
      </c>
      <c r="K34" s="129">
        <v>146772</v>
      </c>
      <c r="L34" s="129">
        <v>-10788</v>
      </c>
      <c r="M34" s="129">
        <v>153848</v>
      </c>
      <c r="N34" s="129">
        <v>31892</v>
      </c>
      <c r="O34" s="129">
        <v>611042</v>
      </c>
      <c r="P34" s="129">
        <v>176316</v>
      </c>
      <c r="Q34" s="129">
        <v>14342</v>
      </c>
      <c r="R34" s="129">
        <v>2502</v>
      </c>
      <c r="S34" s="129">
        <v>159472</v>
      </c>
      <c r="T34" s="129">
        <v>266143</v>
      </c>
      <c r="U34" s="129">
        <v>93183</v>
      </c>
      <c r="V34" s="129">
        <v>31416</v>
      </c>
      <c r="W34" s="129">
        <v>141543</v>
      </c>
      <c r="X34" s="129">
        <v>-58212</v>
      </c>
      <c r="Y34" s="129">
        <v>-55432</v>
      </c>
      <c r="Z34" s="129">
        <v>-2780</v>
      </c>
      <c r="AA34" s="129">
        <v>226796</v>
      </c>
      <c r="AB34" s="70">
        <f>A34</f>
        <v>2021</v>
      </c>
    </row>
    <row r="35" spans="1:28" s="48" customFormat="1" ht="15" customHeight="1" x14ac:dyDescent="0.25">
      <c r="A35" s="70">
        <v>2022</v>
      </c>
      <c r="B35" s="129">
        <v>150721</v>
      </c>
      <c r="C35" s="129">
        <v>301274</v>
      </c>
      <c r="D35" s="129">
        <v>70231</v>
      </c>
      <c r="E35" s="129">
        <v>11779</v>
      </c>
      <c r="F35" s="129">
        <v>13641</v>
      </c>
      <c r="G35" s="129">
        <v>59454</v>
      </c>
      <c r="H35" s="129">
        <v>235348</v>
      </c>
      <c r="I35" s="129">
        <v>130615</v>
      </c>
      <c r="J35" s="129">
        <v>-3620</v>
      </c>
      <c r="K35" s="129">
        <v>49731</v>
      </c>
      <c r="L35" s="129">
        <v>-23408</v>
      </c>
      <c r="M35" s="129">
        <v>19102</v>
      </c>
      <c r="N35" s="129">
        <v>4426</v>
      </c>
      <c r="O35" s="129">
        <v>150553</v>
      </c>
      <c r="P35" s="129">
        <v>143992</v>
      </c>
      <c r="Q35" s="129">
        <v>11803</v>
      </c>
      <c r="R35" s="129">
        <v>-20901</v>
      </c>
      <c r="S35" s="129">
        <v>153090</v>
      </c>
      <c r="T35" s="129">
        <v>117642</v>
      </c>
      <c r="U35" s="129">
        <v>69648</v>
      </c>
      <c r="V35" s="129">
        <v>33345</v>
      </c>
      <c r="W35" s="129">
        <v>14648</v>
      </c>
      <c r="X35" s="129">
        <v>-20364</v>
      </c>
      <c r="Y35" s="129">
        <v>-14696</v>
      </c>
      <c r="Z35" s="129">
        <v>-5668</v>
      </c>
      <c r="AA35" s="129">
        <v>-90717</v>
      </c>
      <c r="AB35" s="70">
        <f t="shared" ref="AB35:AB37" si="6">A35</f>
        <v>2022</v>
      </c>
    </row>
    <row r="36" spans="1:28" s="48" customFormat="1" ht="15" customHeight="1" x14ac:dyDescent="0.25">
      <c r="A36" s="70">
        <v>2023</v>
      </c>
      <c r="B36" s="129">
        <v>195438</v>
      </c>
      <c r="C36" s="129">
        <v>289509</v>
      </c>
      <c r="D36" s="129">
        <v>92234</v>
      </c>
      <c r="E36" s="129">
        <v>-247</v>
      </c>
      <c r="F36" s="129">
        <v>53177</v>
      </c>
      <c r="G36" s="129">
        <v>42146</v>
      </c>
      <c r="H36" s="129">
        <v>355888</v>
      </c>
      <c r="I36" s="129">
        <v>96048</v>
      </c>
      <c r="J36" s="129">
        <v>96797</v>
      </c>
      <c r="K36" s="129">
        <v>124975</v>
      </c>
      <c r="L36" s="129">
        <v>19590</v>
      </c>
      <c r="M36" s="129">
        <v>-178202</v>
      </c>
      <c r="N36" s="129">
        <v>884</v>
      </c>
      <c r="O36" s="129">
        <v>94072</v>
      </c>
      <c r="P36" s="129">
        <v>-32154</v>
      </c>
      <c r="Q36" s="129">
        <v>7984</v>
      </c>
      <c r="R36" s="129">
        <v>15079</v>
      </c>
      <c r="S36" s="129">
        <v>-55218</v>
      </c>
      <c r="T36" s="129">
        <v>147764</v>
      </c>
      <c r="U36" s="129">
        <v>63660</v>
      </c>
      <c r="V36" s="129">
        <v>19697</v>
      </c>
      <c r="W36" s="129">
        <v>64406</v>
      </c>
      <c r="X36" s="129">
        <v>116711</v>
      </c>
      <c r="Y36" s="129">
        <v>117743</v>
      </c>
      <c r="Z36" s="129">
        <v>-1032</v>
      </c>
      <c r="AA36" s="129">
        <v>-138249</v>
      </c>
      <c r="AB36" s="70">
        <f t="shared" si="6"/>
        <v>2023</v>
      </c>
    </row>
    <row r="37" spans="1:28" s="48" customFormat="1" ht="15" customHeight="1" x14ac:dyDescent="0.25">
      <c r="A37" s="70">
        <v>2024</v>
      </c>
      <c r="B37" s="129">
        <v>239393</v>
      </c>
      <c r="C37" s="129">
        <v>481386</v>
      </c>
      <c r="D37" s="129">
        <v>207145</v>
      </c>
      <c r="E37" s="129">
        <v>6299</v>
      </c>
      <c r="F37" s="129">
        <v>40885</v>
      </c>
      <c r="G37" s="129">
        <v>163081</v>
      </c>
      <c r="H37" s="129">
        <v>332875</v>
      </c>
      <c r="I37" s="129">
        <v>67438</v>
      </c>
      <c r="J37" s="129">
        <v>172400</v>
      </c>
      <c r="K37" s="129">
        <v>48173</v>
      </c>
      <c r="L37" s="129">
        <v>3741</v>
      </c>
      <c r="M37" s="129">
        <v>-62374</v>
      </c>
      <c r="N37" s="129">
        <v>-1440</v>
      </c>
      <c r="O37" s="129">
        <v>241993</v>
      </c>
      <c r="P37" s="129">
        <v>75793</v>
      </c>
      <c r="Q37" s="129">
        <v>5073</v>
      </c>
      <c r="R37" s="129">
        <v>15032</v>
      </c>
      <c r="S37" s="129">
        <v>55688</v>
      </c>
      <c r="T37" s="129">
        <v>96354</v>
      </c>
      <c r="U37" s="129">
        <v>38365</v>
      </c>
      <c r="V37" s="129">
        <v>43497</v>
      </c>
      <c r="W37" s="129">
        <v>14492</v>
      </c>
      <c r="X37" s="129">
        <v>127901</v>
      </c>
      <c r="Y37" s="129">
        <v>129870</v>
      </c>
      <c r="Z37" s="129">
        <v>-1969</v>
      </c>
      <c r="AA37" s="129">
        <v>-58055</v>
      </c>
      <c r="AB37" s="70">
        <f t="shared" si="6"/>
        <v>2024</v>
      </c>
    </row>
    <row r="38" spans="1:28" s="1" customFormat="1" ht="12" x14ac:dyDescent="0.2">
      <c r="A38" s="67"/>
      <c r="B38" s="5"/>
      <c r="C38" s="5"/>
      <c r="D38" s="5"/>
      <c r="E38" s="5"/>
      <c r="F38" s="5"/>
      <c r="G38" s="5"/>
      <c r="H38" s="5"/>
      <c r="I38" s="5"/>
      <c r="J38" s="5"/>
      <c r="K38" s="5"/>
      <c r="L38" s="5"/>
      <c r="M38" s="5"/>
      <c r="N38" s="5"/>
      <c r="O38" s="5"/>
      <c r="P38" s="5"/>
      <c r="Q38" s="5"/>
      <c r="R38" s="5"/>
      <c r="S38" s="5"/>
      <c r="T38" s="5"/>
      <c r="U38" s="5"/>
      <c r="V38" s="5"/>
      <c r="W38" s="5"/>
      <c r="X38" s="5"/>
      <c r="Y38" s="5"/>
      <c r="Z38" s="5"/>
      <c r="AA38" s="5"/>
      <c r="AB38" s="78"/>
    </row>
    <row r="39" spans="1:28" s="25" customFormat="1" ht="26.25" customHeight="1" x14ac:dyDescent="0.25">
      <c r="A39" s="67"/>
      <c r="B39" s="187" t="s">
        <v>915</v>
      </c>
      <c r="C39" s="187"/>
      <c r="D39" s="187"/>
      <c r="E39" s="187"/>
      <c r="F39" s="187"/>
      <c r="G39" s="187"/>
      <c r="H39" s="187"/>
      <c r="I39" s="187"/>
      <c r="J39" s="187"/>
      <c r="K39" s="187"/>
      <c r="L39" s="187"/>
      <c r="M39" s="187"/>
      <c r="N39" s="187"/>
      <c r="O39" s="187"/>
      <c r="P39" s="187"/>
      <c r="Q39" s="187"/>
      <c r="R39" s="187"/>
      <c r="S39" s="187"/>
      <c r="T39" s="187"/>
      <c r="U39" s="187"/>
      <c r="V39" s="187"/>
      <c r="W39" s="187"/>
      <c r="X39" s="187"/>
      <c r="Y39" s="187"/>
      <c r="Z39" s="187"/>
      <c r="AA39" s="187"/>
      <c r="AB39" s="82"/>
    </row>
    <row r="40" spans="1:28" s="1" customFormat="1" ht="18" customHeight="1" x14ac:dyDescent="0.2">
      <c r="A40" s="67"/>
      <c r="B40" s="5"/>
      <c r="C40" s="5"/>
      <c r="D40" s="5"/>
      <c r="E40" s="5"/>
      <c r="F40" s="5"/>
      <c r="G40" s="5"/>
      <c r="H40" s="5"/>
      <c r="I40" s="5"/>
      <c r="J40" s="5"/>
      <c r="K40" s="5"/>
      <c r="L40" s="5"/>
      <c r="M40" s="5"/>
      <c r="N40" s="5"/>
      <c r="O40" s="5"/>
      <c r="P40" s="5"/>
      <c r="Q40" s="5"/>
      <c r="R40" s="5"/>
      <c r="S40" s="5"/>
      <c r="T40" s="5"/>
      <c r="U40" s="5"/>
      <c r="V40" s="5"/>
      <c r="W40" s="5"/>
      <c r="X40" s="5"/>
      <c r="Y40" s="5"/>
      <c r="Z40" s="5"/>
      <c r="AA40" s="5"/>
      <c r="AB40" s="78"/>
    </row>
    <row r="41" spans="1:28" s="1" customFormat="1" ht="13.5" customHeight="1" x14ac:dyDescent="0.2">
      <c r="A41" s="34"/>
      <c r="AB41" s="20"/>
    </row>
    <row r="42" spans="1:28" s="1" customFormat="1" ht="13.5" customHeight="1" x14ac:dyDescent="0.2">
      <c r="A42" s="34"/>
      <c r="AB42" s="20"/>
    </row>
  </sheetData>
  <mergeCells count="41">
    <mergeCell ref="F11:F15"/>
    <mergeCell ref="M10:M15"/>
    <mergeCell ref="N10:N15"/>
    <mergeCell ref="G11:G15"/>
    <mergeCell ref="I11:I15"/>
    <mergeCell ref="J11:J15"/>
    <mergeCell ref="K11:K15"/>
    <mergeCell ref="L9:L10"/>
    <mergeCell ref="L11:L15"/>
    <mergeCell ref="O8:AA8"/>
    <mergeCell ref="O9:O15"/>
    <mergeCell ref="P9:S9"/>
    <mergeCell ref="T9:W9"/>
    <mergeCell ref="X9:Z9"/>
    <mergeCell ref="P10:P15"/>
    <mergeCell ref="Q10:Q15"/>
    <mergeCell ref="R10:R15"/>
    <mergeCell ref="S10:S15"/>
    <mergeCell ref="T10:T15"/>
    <mergeCell ref="U10:U15"/>
    <mergeCell ref="V10:V15"/>
    <mergeCell ref="W10:W15"/>
    <mergeCell ref="X10:X15"/>
    <mergeCell ref="Y10:Y15"/>
    <mergeCell ref="Z10:Z15"/>
    <mergeCell ref="AA10:AA15"/>
    <mergeCell ref="B39:AA39"/>
    <mergeCell ref="B18:AA18"/>
    <mergeCell ref="B25:AA25"/>
    <mergeCell ref="B32:AA32"/>
    <mergeCell ref="E11:E15"/>
    <mergeCell ref="B8:B15"/>
    <mergeCell ref="C8:N8"/>
    <mergeCell ref="C9:C15"/>
    <mergeCell ref="D9:G9"/>
    <mergeCell ref="H9:K9"/>
    <mergeCell ref="M9:N9"/>
    <mergeCell ref="D10:D15"/>
    <mergeCell ref="E10:G10"/>
    <mergeCell ref="H10:H15"/>
    <mergeCell ref="I10:K10"/>
  </mergeCells>
  <conditionalFormatting sqref="B16:AA16">
    <cfRule type="expression" dxfId="1" priority="4">
      <formula>SEARCH("___",#REF!)</formula>
    </cfRule>
  </conditionalFormatting>
  <conditionalFormatting sqref="B27:AA30">
    <cfRule type="expression" dxfId="0"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34" orientation="portrait"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theme="4"/>
    <outlinePr summaryBelow="0" summaryRight="0"/>
    <pageSetUpPr fitToPage="1"/>
  </sheetPr>
  <dimension ref="A1:AC60"/>
  <sheetViews>
    <sheetView showGridLines="0" zoomScale="90" zoomScaleNormal="90" zoomScaleSheetLayoutView="90" workbookViewId="0"/>
  </sheetViews>
  <sheetFormatPr baseColWidth="10" defaultRowHeight="13.5" customHeight="1" x14ac:dyDescent="0.2"/>
  <cols>
    <col min="1" max="1" width="7.7109375" style="19" customWidth="1"/>
    <col min="2" max="17" width="10.7109375" style="10" customWidth="1"/>
    <col min="18" max="18" width="10.7109375" style="9" customWidth="1"/>
    <col min="19" max="28" width="10.7109375" style="10" customWidth="1"/>
    <col min="29" max="29" width="7.7109375" style="18" customWidth="1"/>
    <col min="30" max="16384" width="11.42578125" style="10"/>
  </cols>
  <sheetData>
    <row r="1" spans="1:29" s="98" customFormat="1" ht="15" customHeight="1" x14ac:dyDescent="0.2">
      <c r="A1" s="94"/>
      <c r="B1" s="95"/>
      <c r="C1" s="95"/>
      <c r="D1" s="95"/>
      <c r="E1" s="95"/>
      <c r="F1" s="95"/>
      <c r="G1" s="95"/>
      <c r="H1" s="95"/>
      <c r="I1" s="95"/>
      <c r="J1" s="95"/>
      <c r="K1" s="95"/>
      <c r="L1" s="95"/>
      <c r="M1" s="95"/>
      <c r="N1" s="95"/>
      <c r="O1" s="95"/>
      <c r="P1" s="95"/>
      <c r="Q1" s="95"/>
      <c r="R1" s="96"/>
      <c r="S1" s="95"/>
      <c r="T1" s="95"/>
      <c r="U1" s="95"/>
      <c r="V1" s="95"/>
      <c r="W1" s="95"/>
      <c r="X1" s="95"/>
      <c r="Y1" s="95"/>
      <c r="Z1" s="95"/>
      <c r="AA1" s="95"/>
      <c r="AB1" s="95"/>
      <c r="AC1" s="97"/>
    </row>
    <row r="2" spans="1:29" s="98" customFormat="1" ht="15" customHeight="1" x14ac:dyDescent="0.2">
      <c r="A2" s="94"/>
      <c r="B2" s="112" t="str">
        <f>M1_T1A!B2</f>
        <v>Overview on the revisions of the balance of payments statistics for the 2025 Annual Report</v>
      </c>
      <c r="C2" s="95"/>
      <c r="D2" s="95"/>
      <c r="E2" s="95"/>
      <c r="F2" s="95"/>
      <c r="G2" s="95"/>
      <c r="H2" s="95"/>
      <c r="I2" s="95"/>
      <c r="J2" s="95"/>
      <c r="K2" s="95"/>
      <c r="L2" s="95"/>
      <c r="M2" s="95"/>
      <c r="N2" s="95"/>
      <c r="O2" s="95"/>
      <c r="P2" s="95"/>
      <c r="Q2" s="95"/>
      <c r="R2" s="96"/>
      <c r="S2" s="95"/>
      <c r="T2" s="95"/>
      <c r="U2" s="95"/>
      <c r="V2" s="95"/>
      <c r="W2" s="95"/>
      <c r="X2" s="95"/>
      <c r="Y2" s="95"/>
      <c r="Z2" s="95"/>
      <c r="AA2" s="95"/>
      <c r="AB2" s="95"/>
      <c r="AC2" s="97"/>
    </row>
    <row r="3" spans="1:29" s="106" customFormat="1" ht="15" customHeight="1" x14ac:dyDescent="0.2">
      <c r="A3" s="104"/>
      <c r="B3" s="114" t="str">
        <f>M1_T1A!B3</f>
        <v>Excerpts from the Statistical Series according to the balance of payments statistics</v>
      </c>
      <c r="C3" s="96"/>
      <c r="D3" s="96"/>
      <c r="E3" s="96"/>
      <c r="F3" s="96"/>
      <c r="G3" s="96"/>
      <c r="H3" s="96"/>
      <c r="I3" s="96"/>
      <c r="J3" s="96"/>
      <c r="K3" s="96"/>
      <c r="L3" s="96"/>
      <c r="M3" s="96"/>
      <c r="N3" s="96"/>
      <c r="O3" s="96"/>
      <c r="P3" s="96"/>
      <c r="Q3" s="96"/>
      <c r="R3" s="96"/>
      <c r="S3" s="96"/>
      <c r="T3" s="96"/>
      <c r="U3" s="96"/>
      <c r="V3" s="96"/>
      <c r="W3" s="96"/>
      <c r="X3" s="96"/>
      <c r="Y3" s="96"/>
      <c r="Z3" s="96"/>
      <c r="AA3" s="96"/>
      <c r="AB3" s="96"/>
      <c r="AC3" s="105"/>
    </row>
    <row r="4" spans="1:29" s="98" customFormat="1" ht="15" customHeight="1" x14ac:dyDescent="0.2">
      <c r="A4" s="94"/>
      <c r="B4" s="95"/>
      <c r="C4" s="95"/>
      <c r="D4" s="95"/>
      <c r="E4" s="95"/>
      <c r="F4" s="95"/>
      <c r="G4" s="95"/>
      <c r="H4" s="95"/>
      <c r="I4" s="95"/>
      <c r="J4" s="95"/>
      <c r="K4" s="95"/>
      <c r="L4" s="95"/>
      <c r="M4" s="95"/>
      <c r="N4" s="95"/>
      <c r="O4" s="95"/>
      <c r="P4" s="95"/>
      <c r="Q4" s="95"/>
      <c r="R4" s="96"/>
      <c r="S4" s="95"/>
      <c r="T4" s="95"/>
      <c r="U4" s="95"/>
      <c r="V4" s="95"/>
      <c r="W4" s="95"/>
      <c r="X4" s="95"/>
      <c r="Y4" s="95"/>
      <c r="Z4" s="95"/>
      <c r="AA4" s="95"/>
      <c r="AB4" s="95"/>
      <c r="AC4" s="97"/>
    </row>
    <row r="5" spans="1:29" s="103" customFormat="1" ht="15" customHeight="1" x14ac:dyDescent="0.2">
      <c r="A5" s="99"/>
      <c r="B5" s="100" t="s">
        <v>739</v>
      </c>
      <c r="C5" s="100"/>
      <c r="D5" s="100"/>
      <c r="E5" s="100"/>
      <c r="F5" s="100"/>
      <c r="G5" s="100"/>
      <c r="H5" s="100"/>
      <c r="I5" s="100"/>
      <c r="J5" s="100"/>
      <c r="K5" s="100"/>
      <c r="L5" s="100"/>
      <c r="M5" s="100"/>
      <c r="N5" s="100"/>
      <c r="O5" s="100"/>
      <c r="P5" s="100"/>
      <c r="Q5" s="100"/>
      <c r="R5" s="101"/>
      <c r="S5" s="100"/>
      <c r="T5" s="100"/>
      <c r="U5" s="100"/>
      <c r="V5" s="100"/>
      <c r="W5" s="100"/>
      <c r="X5" s="100"/>
      <c r="Y5" s="100"/>
      <c r="Z5" s="100"/>
      <c r="AA5" s="100"/>
      <c r="AB5" s="100"/>
      <c r="AC5" s="102"/>
    </row>
    <row r="6" spans="1:29" s="98" customFormat="1" ht="15" customHeight="1" x14ac:dyDescent="0.2">
      <c r="A6" s="94"/>
      <c r="B6" s="95"/>
      <c r="C6" s="95"/>
      <c r="D6" s="95"/>
      <c r="E6" s="95"/>
      <c r="F6" s="95"/>
      <c r="G6" s="95"/>
      <c r="H6" s="95"/>
      <c r="I6" s="95"/>
      <c r="J6" s="95"/>
      <c r="K6" s="95"/>
      <c r="L6" s="95"/>
      <c r="M6" s="95"/>
      <c r="N6" s="95"/>
      <c r="O6" s="95"/>
      <c r="P6" s="95"/>
      <c r="Q6" s="95"/>
      <c r="R6" s="96"/>
      <c r="S6" s="95"/>
      <c r="T6" s="95"/>
      <c r="U6" s="95"/>
      <c r="V6" s="95"/>
      <c r="W6" s="95"/>
      <c r="X6" s="95"/>
      <c r="Y6" s="95"/>
      <c r="Z6" s="95"/>
      <c r="AA6" s="95"/>
      <c r="AB6" s="95"/>
      <c r="AC6" s="97"/>
    </row>
    <row r="7" spans="1:29" s="9" customFormat="1" ht="15" customHeight="1" x14ac:dyDescent="0.2">
      <c r="A7" s="62"/>
      <c r="B7" s="14" t="s">
        <v>712</v>
      </c>
      <c r="C7" s="14"/>
      <c r="D7" s="14"/>
      <c r="E7" s="14"/>
      <c r="F7" s="14"/>
      <c r="G7" s="14"/>
      <c r="H7" s="14"/>
      <c r="I7" s="14"/>
      <c r="J7" s="14"/>
      <c r="K7" s="14"/>
      <c r="L7" s="14"/>
      <c r="M7" s="14"/>
      <c r="N7" s="14"/>
      <c r="O7" s="14"/>
      <c r="P7" s="14"/>
      <c r="Q7" s="14"/>
      <c r="R7" s="14"/>
      <c r="S7" s="14"/>
      <c r="T7" s="14"/>
      <c r="U7" s="14"/>
      <c r="V7" s="14"/>
      <c r="W7" s="14"/>
      <c r="X7" s="14"/>
      <c r="Y7" s="14"/>
      <c r="Z7" s="14"/>
      <c r="AA7" s="14"/>
      <c r="AB7" s="89" t="str">
        <f>M1_T1A!Z7</f>
        <v>Update: March 2025</v>
      </c>
      <c r="AC7" s="71"/>
    </row>
    <row r="8" spans="1:29" ht="15" customHeight="1" x14ac:dyDescent="0.2">
      <c r="A8" s="64"/>
      <c r="B8" s="143" t="s">
        <v>717</v>
      </c>
      <c r="C8" s="144"/>
      <c r="D8" s="144"/>
      <c r="E8" s="144"/>
      <c r="F8" s="144"/>
      <c r="G8" s="144"/>
      <c r="H8" s="144"/>
      <c r="I8" s="144"/>
      <c r="J8" s="144"/>
      <c r="K8" s="144"/>
      <c r="L8" s="144"/>
      <c r="M8" s="144"/>
      <c r="N8" s="144"/>
      <c r="O8" s="144"/>
      <c r="P8" s="144"/>
      <c r="Q8" s="144"/>
      <c r="R8" s="144"/>
      <c r="S8" s="144"/>
      <c r="T8" s="144"/>
      <c r="U8" s="144"/>
      <c r="V8" s="144"/>
      <c r="W8" s="144"/>
      <c r="X8" s="144"/>
      <c r="Y8" s="144"/>
      <c r="Z8" s="144"/>
      <c r="AA8" s="144"/>
      <c r="AB8" s="145"/>
      <c r="AC8" s="72"/>
    </row>
    <row r="9" spans="1:29" ht="15" customHeight="1" x14ac:dyDescent="0.2">
      <c r="A9" s="64"/>
      <c r="B9" s="155" t="s">
        <v>728</v>
      </c>
      <c r="C9" s="155" t="s">
        <v>729</v>
      </c>
      <c r="D9" s="155" t="s">
        <v>730</v>
      </c>
      <c r="E9" s="143" t="s">
        <v>740</v>
      </c>
      <c r="F9" s="144"/>
      <c r="G9" s="144"/>
      <c r="H9" s="144"/>
      <c r="I9" s="144"/>
      <c r="J9" s="144"/>
      <c r="K9" s="144"/>
      <c r="L9" s="144"/>
      <c r="M9" s="144"/>
      <c r="N9" s="144"/>
      <c r="O9" s="144"/>
      <c r="P9" s="144"/>
      <c r="Q9" s="144"/>
      <c r="R9" s="144"/>
      <c r="S9" s="144"/>
      <c r="T9" s="144"/>
      <c r="U9" s="144"/>
      <c r="V9" s="92"/>
      <c r="W9" s="149" t="s">
        <v>741</v>
      </c>
      <c r="X9" s="150"/>
      <c r="Y9" s="151"/>
      <c r="Z9" s="149" t="s">
        <v>742</v>
      </c>
      <c r="AA9" s="150"/>
      <c r="AB9" s="151"/>
      <c r="AC9" s="72"/>
    </row>
    <row r="10" spans="1:29" ht="15" customHeight="1" x14ac:dyDescent="0.2">
      <c r="A10" s="64"/>
      <c r="B10" s="156"/>
      <c r="C10" s="156"/>
      <c r="D10" s="156"/>
      <c r="E10" s="155" t="s">
        <v>728</v>
      </c>
      <c r="F10" s="155" t="s">
        <v>729</v>
      </c>
      <c r="G10" s="155" t="s">
        <v>730</v>
      </c>
      <c r="H10" s="143" t="s">
        <v>743</v>
      </c>
      <c r="I10" s="144"/>
      <c r="J10" s="145"/>
      <c r="K10" s="143" t="s">
        <v>744</v>
      </c>
      <c r="L10" s="144"/>
      <c r="M10" s="144"/>
      <c r="N10" s="144"/>
      <c r="O10" s="144"/>
      <c r="P10" s="144"/>
      <c r="Q10" s="144"/>
      <c r="R10" s="144"/>
      <c r="S10" s="144"/>
      <c r="T10" s="144"/>
      <c r="U10" s="144"/>
      <c r="V10" s="145"/>
      <c r="W10" s="152"/>
      <c r="X10" s="153"/>
      <c r="Y10" s="154"/>
      <c r="Z10" s="152"/>
      <c r="AA10" s="153"/>
      <c r="AB10" s="154"/>
      <c r="AC10" s="72"/>
    </row>
    <row r="11" spans="1:29" ht="15" customHeight="1" x14ac:dyDescent="0.2">
      <c r="A11" s="64"/>
      <c r="B11" s="156"/>
      <c r="C11" s="156" t="s">
        <v>4</v>
      </c>
      <c r="D11" s="156" t="s">
        <v>1</v>
      </c>
      <c r="E11" s="156"/>
      <c r="F11" s="156"/>
      <c r="G11" s="156"/>
      <c r="H11" s="155" t="s">
        <v>745</v>
      </c>
      <c r="I11" s="155" t="s">
        <v>746</v>
      </c>
      <c r="J11" s="155" t="s">
        <v>730</v>
      </c>
      <c r="K11" s="143" t="s">
        <v>745</v>
      </c>
      <c r="L11" s="144"/>
      <c r="M11" s="144"/>
      <c r="N11" s="144"/>
      <c r="O11" s="145"/>
      <c r="P11" s="143" t="s">
        <v>746</v>
      </c>
      <c r="Q11" s="144"/>
      <c r="R11" s="144"/>
      <c r="S11" s="144"/>
      <c r="T11" s="144"/>
      <c r="U11" s="144"/>
      <c r="V11" s="155" t="s">
        <v>730</v>
      </c>
      <c r="W11" s="155" t="s">
        <v>731</v>
      </c>
      <c r="X11" s="155" t="s">
        <v>747</v>
      </c>
      <c r="Y11" s="155" t="s">
        <v>748</v>
      </c>
      <c r="Z11" s="155" t="s">
        <v>728</v>
      </c>
      <c r="AA11" s="155" t="s">
        <v>729</v>
      </c>
      <c r="AB11" s="155" t="s">
        <v>730</v>
      </c>
      <c r="AC11" s="72"/>
    </row>
    <row r="12" spans="1:29" ht="15" customHeight="1" x14ac:dyDescent="0.2">
      <c r="A12" s="64"/>
      <c r="B12" s="156"/>
      <c r="C12" s="156"/>
      <c r="D12" s="156"/>
      <c r="E12" s="156"/>
      <c r="F12" s="156"/>
      <c r="G12" s="156"/>
      <c r="H12" s="156"/>
      <c r="I12" s="156"/>
      <c r="J12" s="156"/>
      <c r="K12" s="155" t="s">
        <v>731</v>
      </c>
      <c r="L12" s="155" t="s">
        <v>749</v>
      </c>
      <c r="M12" s="143" t="s">
        <v>750</v>
      </c>
      <c r="N12" s="144"/>
      <c r="O12" s="145"/>
      <c r="P12" s="155" t="s">
        <v>731</v>
      </c>
      <c r="Q12" s="155" t="s">
        <v>749</v>
      </c>
      <c r="R12" s="143" t="s">
        <v>750</v>
      </c>
      <c r="S12" s="144"/>
      <c r="T12" s="144"/>
      <c r="U12" s="144"/>
      <c r="V12" s="156"/>
      <c r="W12" s="156"/>
      <c r="X12" s="156"/>
      <c r="Y12" s="156"/>
      <c r="Z12" s="156"/>
      <c r="AA12" s="156"/>
      <c r="AB12" s="156"/>
      <c r="AC12" s="72"/>
    </row>
    <row r="13" spans="1:29" ht="15" customHeight="1" x14ac:dyDescent="0.2">
      <c r="A13" s="64"/>
      <c r="B13" s="156"/>
      <c r="C13" s="156"/>
      <c r="D13" s="156"/>
      <c r="E13" s="156"/>
      <c r="F13" s="156"/>
      <c r="G13" s="156"/>
      <c r="H13" s="156"/>
      <c r="I13" s="156"/>
      <c r="J13" s="156"/>
      <c r="K13" s="156"/>
      <c r="L13" s="156"/>
      <c r="M13" s="155" t="s">
        <v>731</v>
      </c>
      <c r="N13" s="143" t="s">
        <v>751</v>
      </c>
      <c r="O13" s="145"/>
      <c r="P13" s="156"/>
      <c r="Q13" s="156"/>
      <c r="R13" s="155" t="s">
        <v>731</v>
      </c>
      <c r="S13" s="143" t="s">
        <v>751</v>
      </c>
      <c r="T13" s="144"/>
      <c r="U13" s="145"/>
      <c r="V13" s="156"/>
      <c r="W13" s="156"/>
      <c r="X13" s="156"/>
      <c r="Y13" s="156"/>
      <c r="Z13" s="156"/>
      <c r="AA13" s="156"/>
      <c r="AB13" s="156"/>
      <c r="AC13" s="72"/>
    </row>
    <row r="14" spans="1:29" ht="15" customHeight="1" x14ac:dyDescent="0.2">
      <c r="A14" s="64"/>
      <c r="B14" s="156"/>
      <c r="C14" s="156"/>
      <c r="D14" s="156"/>
      <c r="E14" s="156"/>
      <c r="F14" s="156"/>
      <c r="G14" s="156"/>
      <c r="H14" s="156"/>
      <c r="I14" s="156"/>
      <c r="J14" s="156"/>
      <c r="K14" s="156"/>
      <c r="L14" s="156"/>
      <c r="M14" s="156"/>
      <c r="N14" s="155" t="s">
        <v>752</v>
      </c>
      <c r="O14" s="155" t="s">
        <v>753</v>
      </c>
      <c r="P14" s="156"/>
      <c r="Q14" s="156"/>
      <c r="R14" s="156"/>
      <c r="S14" s="155" t="s">
        <v>752</v>
      </c>
      <c r="T14" s="155" t="s">
        <v>753</v>
      </c>
      <c r="U14" s="155" t="s">
        <v>754</v>
      </c>
      <c r="V14" s="156"/>
      <c r="W14" s="156"/>
      <c r="X14" s="156"/>
      <c r="Y14" s="156"/>
      <c r="Z14" s="156"/>
      <c r="AA14" s="156"/>
      <c r="AB14" s="156"/>
      <c r="AC14" s="72"/>
    </row>
    <row r="15" spans="1:29" ht="15" customHeight="1" x14ac:dyDescent="0.2">
      <c r="A15" s="64"/>
      <c r="B15" s="156"/>
      <c r="C15" s="156"/>
      <c r="D15" s="156"/>
      <c r="E15" s="156"/>
      <c r="F15" s="156"/>
      <c r="G15" s="156"/>
      <c r="H15" s="156"/>
      <c r="I15" s="156"/>
      <c r="J15" s="156"/>
      <c r="K15" s="156"/>
      <c r="L15" s="156"/>
      <c r="M15" s="156"/>
      <c r="N15" s="156"/>
      <c r="O15" s="156"/>
      <c r="P15" s="156"/>
      <c r="Q15" s="156"/>
      <c r="R15" s="156"/>
      <c r="S15" s="156"/>
      <c r="T15" s="156"/>
      <c r="U15" s="156"/>
      <c r="V15" s="156"/>
      <c r="W15" s="156"/>
      <c r="X15" s="156"/>
      <c r="Y15" s="156"/>
      <c r="Z15" s="156"/>
      <c r="AA15" s="156"/>
      <c r="AB15" s="156"/>
      <c r="AC15" s="72"/>
    </row>
    <row r="16" spans="1:29" ht="15" customHeight="1" x14ac:dyDescent="0.2">
      <c r="A16" s="64"/>
      <c r="B16" s="156"/>
      <c r="C16" s="156"/>
      <c r="D16" s="156"/>
      <c r="E16" s="156"/>
      <c r="F16" s="156"/>
      <c r="G16" s="156"/>
      <c r="H16" s="156"/>
      <c r="I16" s="156"/>
      <c r="J16" s="156"/>
      <c r="K16" s="156"/>
      <c r="L16" s="156"/>
      <c r="M16" s="156"/>
      <c r="N16" s="156"/>
      <c r="O16" s="156"/>
      <c r="P16" s="156"/>
      <c r="Q16" s="156"/>
      <c r="R16" s="156"/>
      <c r="S16" s="156"/>
      <c r="T16" s="156"/>
      <c r="U16" s="156"/>
      <c r="V16" s="156"/>
      <c r="W16" s="156"/>
      <c r="X16" s="156"/>
      <c r="Y16" s="156"/>
      <c r="Z16" s="156"/>
      <c r="AA16" s="156"/>
      <c r="AB16" s="156"/>
      <c r="AC16" s="72"/>
    </row>
    <row r="17" spans="1:29" ht="15" customHeight="1" x14ac:dyDescent="0.2">
      <c r="A17" s="64"/>
      <c r="B17" s="157"/>
      <c r="C17" s="157"/>
      <c r="D17" s="157"/>
      <c r="E17" s="157"/>
      <c r="F17" s="157"/>
      <c r="G17" s="157"/>
      <c r="H17" s="157"/>
      <c r="I17" s="157"/>
      <c r="J17" s="157"/>
      <c r="K17" s="157"/>
      <c r="L17" s="157"/>
      <c r="M17" s="157"/>
      <c r="N17" s="157"/>
      <c r="O17" s="157"/>
      <c r="P17" s="157"/>
      <c r="Q17" s="157"/>
      <c r="R17" s="157"/>
      <c r="S17" s="157"/>
      <c r="T17" s="157"/>
      <c r="U17" s="157"/>
      <c r="V17" s="157"/>
      <c r="W17" s="157"/>
      <c r="X17" s="157"/>
      <c r="Y17" s="157"/>
      <c r="Z17" s="157"/>
      <c r="AA17" s="157"/>
      <c r="AB17" s="157"/>
      <c r="AC17" s="72"/>
    </row>
    <row r="18" spans="1:29" s="35" customFormat="1" ht="15" customHeight="1" x14ac:dyDescent="0.2">
      <c r="A18" s="65"/>
      <c r="B18" s="11" t="s">
        <v>10</v>
      </c>
      <c r="C18" s="11" t="s">
        <v>11</v>
      </c>
      <c r="D18" s="11" t="s">
        <v>12</v>
      </c>
      <c r="E18" s="11" t="s">
        <v>13</v>
      </c>
      <c r="F18" s="11" t="s">
        <v>14</v>
      </c>
      <c r="G18" s="11" t="s">
        <v>15</v>
      </c>
      <c r="H18" s="11" t="s">
        <v>16</v>
      </c>
      <c r="I18" s="11" t="s">
        <v>17</v>
      </c>
      <c r="J18" s="11" t="s">
        <v>18</v>
      </c>
      <c r="K18" s="11" t="s">
        <v>19</v>
      </c>
      <c r="L18" s="11" t="s">
        <v>20</v>
      </c>
      <c r="M18" s="11" t="s">
        <v>21</v>
      </c>
      <c r="N18" s="11" t="s">
        <v>22</v>
      </c>
      <c r="O18" s="11" t="s">
        <v>23</v>
      </c>
      <c r="P18" s="11" t="s">
        <v>24</v>
      </c>
      <c r="Q18" s="11" t="s">
        <v>25</v>
      </c>
      <c r="R18" s="11" t="s">
        <v>26</v>
      </c>
      <c r="S18" s="11" t="s">
        <v>27</v>
      </c>
      <c r="T18" s="11" t="s">
        <v>28</v>
      </c>
      <c r="U18" s="11" t="s">
        <v>29</v>
      </c>
      <c r="V18" s="11" t="s">
        <v>30</v>
      </c>
      <c r="W18" s="11" t="s">
        <v>31</v>
      </c>
      <c r="X18" s="11" t="s">
        <v>32</v>
      </c>
      <c r="Y18" s="11" t="s">
        <v>33</v>
      </c>
      <c r="Z18" s="11" t="s">
        <v>34</v>
      </c>
      <c r="AA18" s="11" t="s">
        <v>35</v>
      </c>
      <c r="AB18" s="11" t="s">
        <v>36</v>
      </c>
      <c r="AC18" s="72"/>
    </row>
    <row r="19" spans="1:29" ht="15" customHeight="1" x14ac:dyDescent="0.2">
      <c r="A19" s="64"/>
      <c r="B19" s="12"/>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7"/>
      <c r="AC19" s="72"/>
    </row>
    <row r="20" spans="1:29" s="37" customFormat="1" ht="15" customHeight="1" x14ac:dyDescent="0.25">
      <c r="A20" s="64"/>
      <c r="B20" s="139" t="s">
        <v>735</v>
      </c>
      <c r="C20" s="140"/>
      <c r="D20" s="140"/>
      <c r="E20" s="140"/>
      <c r="F20" s="140"/>
      <c r="G20" s="140"/>
      <c r="H20" s="140"/>
      <c r="I20" s="140"/>
      <c r="J20" s="140"/>
      <c r="K20" s="140"/>
      <c r="L20" s="140"/>
      <c r="M20" s="140"/>
      <c r="N20" s="140"/>
      <c r="O20" s="140"/>
      <c r="P20" s="140"/>
      <c r="Q20" s="140"/>
      <c r="R20" s="140"/>
      <c r="S20" s="140"/>
      <c r="T20" s="140"/>
      <c r="U20" s="140"/>
      <c r="V20" s="140"/>
      <c r="W20" s="140"/>
      <c r="X20" s="140"/>
      <c r="Y20" s="140"/>
      <c r="Z20" s="140"/>
      <c r="AA20" s="140"/>
      <c r="AB20" s="141"/>
      <c r="AC20" s="64"/>
    </row>
    <row r="21" spans="1:29" s="27" customFormat="1" ht="15" customHeight="1" x14ac:dyDescent="0.2">
      <c r="A21" s="66"/>
      <c r="B21" s="28" t="s">
        <v>90</v>
      </c>
      <c r="C21" s="29" t="s">
        <v>91</v>
      </c>
      <c r="D21" s="29" t="s">
        <v>92</v>
      </c>
      <c r="E21" s="29" t="s">
        <v>128</v>
      </c>
      <c r="F21" s="29" t="s">
        <v>129</v>
      </c>
      <c r="G21" s="29" t="s">
        <v>130</v>
      </c>
      <c r="H21" s="29" t="s">
        <v>634</v>
      </c>
      <c r="I21" s="29" t="s">
        <v>635</v>
      </c>
      <c r="J21" s="29" t="s">
        <v>636</v>
      </c>
      <c r="K21" s="29" t="s">
        <v>637</v>
      </c>
      <c r="L21" s="29" t="s">
        <v>638</v>
      </c>
      <c r="M21" s="29" t="s">
        <v>639</v>
      </c>
      <c r="N21" s="29" t="s">
        <v>131</v>
      </c>
      <c r="O21" s="29" t="s">
        <v>132</v>
      </c>
      <c r="P21" s="29" t="s">
        <v>640</v>
      </c>
      <c r="Q21" s="29" t="s">
        <v>641</v>
      </c>
      <c r="R21" s="29" t="s">
        <v>642</v>
      </c>
      <c r="S21" s="29" t="s">
        <v>133</v>
      </c>
      <c r="T21" s="29" t="s">
        <v>134</v>
      </c>
      <c r="U21" s="29" t="s">
        <v>643</v>
      </c>
      <c r="V21" s="29" t="s">
        <v>644</v>
      </c>
      <c r="W21" s="29" t="s">
        <v>135</v>
      </c>
      <c r="X21" s="29" t="s">
        <v>136</v>
      </c>
      <c r="Y21" s="29" t="s">
        <v>137</v>
      </c>
      <c r="Z21" s="29" t="s">
        <v>138</v>
      </c>
      <c r="AA21" s="29" t="s">
        <v>139</v>
      </c>
      <c r="AB21" s="30" t="s">
        <v>140</v>
      </c>
      <c r="AC21" s="77" t="s">
        <v>63</v>
      </c>
    </row>
    <row r="22" spans="1:29" s="55" customFormat="1" ht="15" customHeight="1" x14ac:dyDescent="0.25">
      <c r="A22" s="64">
        <v>2021</v>
      </c>
      <c r="B22" s="130">
        <v>1225519</v>
      </c>
      <c r="C22" s="130">
        <v>1037483</v>
      </c>
      <c r="D22" s="131">
        <v>188036</v>
      </c>
      <c r="E22" s="131">
        <v>1191471</v>
      </c>
      <c r="F22" s="131">
        <v>1022145</v>
      </c>
      <c r="G22" s="131">
        <v>169326</v>
      </c>
      <c r="H22" s="132">
        <v>1379346</v>
      </c>
      <c r="I22" s="132">
        <v>1204050</v>
      </c>
      <c r="J22" s="132">
        <v>175296</v>
      </c>
      <c r="K22" s="132">
        <v>-187875</v>
      </c>
      <c r="L22" s="132">
        <v>45132</v>
      </c>
      <c r="M22" s="132">
        <v>-233007</v>
      </c>
      <c r="N22" s="132">
        <v>-15980</v>
      </c>
      <c r="O22" s="132">
        <v>-39465</v>
      </c>
      <c r="P22" s="132">
        <v>-181905</v>
      </c>
      <c r="Q22" s="132">
        <v>71441</v>
      </c>
      <c r="R22" s="132">
        <v>-253345</v>
      </c>
      <c r="S22" s="131">
        <v>-26981</v>
      </c>
      <c r="T22" s="130">
        <v>-15593</v>
      </c>
      <c r="U22" s="130">
        <v>-39437</v>
      </c>
      <c r="V22" s="132">
        <v>-5970</v>
      </c>
      <c r="W22" s="132">
        <v>26965</v>
      </c>
      <c r="X22" s="132">
        <v>-196650</v>
      </c>
      <c r="Y22" s="130">
        <v>223615</v>
      </c>
      <c r="Z22" s="132">
        <v>7083</v>
      </c>
      <c r="AA22" s="132">
        <v>15338</v>
      </c>
      <c r="AB22" s="131">
        <v>-8255</v>
      </c>
      <c r="AC22" s="64">
        <f t="shared" ref="AC22:AC25" si="0">A22</f>
        <v>2021</v>
      </c>
    </row>
    <row r="23" spans="1:29" s="55" customFormat="1" ht="15" customHeight="1" x14ac:dyDescent="0.25">
      <c r="A23" s="64">
        <v>2022</v>
      </c>
      <c r="B23" s="130">
        <v>1398853</v>
      </c>
      <c r="C23" s="130">
        <v>1264068</v>
      </c>
      <c r="D23" s="131">
        <v>134785</v>
      </c>
      <c r="E23" s="131">
        <v>1353416</v>
      </c>
      <c r="F23" s="131">
        <v>1246185</v>
      </c>
      <c r="G23" s="131">
        <v>107230</v>
      </c>
      <c r="H23" s="132">
        <v>1594034</v>
      </c>
      <c r="I23" s="132">
        <v>1505434</v>
      </c>
      <c r="J23" s="132">
        <v>88600</v>
      </c>
      <c r="K23" s="132">
        <v>-240619</v>
      </c>
      <c r="L23" s="132">
        <v>53327</v>
      </c>
      <c r="M23" s="132">
        <v>-293945</v>
      </c>
      <c r="N23" s="132">
        <v>-14603</v>
      </c>
      <c r="O23" s="132">
        <v>-51447</v>
      </c>
      <c r="P23" s="132">
        <v>-259249</v>
      </c>
      <c r="Q23" s="132">
        <v>96756</v>
      </c>
      <c r="R23" s="132">
        <v>-356005</v>
      </c>
      <c r="S23" s="131">
        <v>-42562</v>
      </c>
      <c r="T23" s="130">
        <v>-22672</v>
      </c>
      <c r="U23" s="130">
        <v>-52073</v>
      </c>
      <c r="V23" s="132">
        <v>18630</v>
      </c>
      <c r="W23" s="132">
        <v>35541</v>
      </c>
      <c r="X23" s="132">
        <v>-215284</v>
      </c>
      <c r="Y23" s="130">
        <v>250825</v>
      </c>
      <c r="Z23" s="132">
        <v>9896</v>
      </c>
      <c r="AA23" s="132">
        <v>17883</v>
      </c>
      <c r="AB23" s="131">
        <v>-7986</v>
      </c>
      <c r="AC23" s="64">
        <f t="shared" si="0"/>
        <v>2022</v>
      </c>
    </row>
    <row r="24" spans="1:29" s="55" customFormat="1" ht="15" customHeight="1" x14ac:dyDescent="0.25">
      <c r="A24" s="64">
        <v>2023</v>
      </c>
      <c r="B24" s="130">
        <v>1388578</v>
      </c>
      <c r="C24" s="130">
        <v>1163067</v>
      </c>
      <c r="D24" s="131">
        <v>225511</v>
      </c>
      <c r="E24" s="131">
        <v>1339674</v>
      </c>
      <c r="F24" s="131">
        <v>1154815</v>
      </c>
      <c r="G24" s="131">
        <v>184860</v>
      </c>
      <c r="H24" s="132">
        <v>1575294</v>
      </c>
      <c r="I24" s="132">
        <v>1356713</v>
      </c>
      <c r="J24" s="132">
        <v>218581</v>
      </c>
      <c r="K24" s="132">
        <v>-235620</v>
      </c>
      <c r="L24" s="132">
        <v>50400</v>
      </c>
      <c r="M24" s="132">
        <v>-286020</v>
      </c>
      <c r="N24" s="132">
        <v>-15553</v>
      </c>
      <c r="O24" s="132">
        <v>-48686</v>
      </c>
      <c r="P24" s="132">
        <v>-201898</v>
      </c>
      <c r="Q24" s="132">
        <v>93501</v>
      </c>
      <c r="R24" s="132">
        <v>-295400</v>
      </c>
      <c r="S24" s="131">
        <v>-35460</v>
      </c>
      <c r="T24" s="130">
        <v>-18815</v>
      </c>
      <c r="U24" s="130">
        <v>-45677</v>
      </c>
      <c r="V24" s="132">
        <v>-33721</v>
      </c>
      <c r="W24" s="132">
        <v>37994</v>
      </c>
      <c r="X24" s="132">
        <v>-209409</v>
      </c>
      <c r="Y24" s="130">
        <v>247403</v>
      </c>
      <c r="Z24" s="132">
        <v>10910</v>
      </c>
      <c r="AA24" s="132">
        <v>8253</v>
      </c>
      <c r="AB24" s="131">
        <v>2657</v>
      </c>
      <c r="AC24" s="64">
        <f t="shared" si="0"/>
        <v>2023</v>
      </c>
    </row>
    <row r="25" spans="1:29" s="55" customFormat="1" ht="15" customHeight="1" x14ac:dyDescent="0.25">
      <c r="A25" s="64">
        <v>2024</v>
      </c>
      <c r="B25" s="130">
        <v>1371836</v>
      </c>
      <c r="C25" s="130">
        <v>1132758</v>
      </c>
      <c r="D25" s="131">
        <v>239078</v>
      </c>
      <c r="E25" s="131">
        <v>1320887</v>
      </c>
      <c r="F25" s="131">
        <v>1123130</v>
      </c>
      <c r="G25" s="131">
        <v>197757</v>
      </c>
      <c r="H25" s="132">
        <v>1554894</v>
      </c>
      <c r="I25" s="132">
        <v>1316210</v>
      </c>
      <c r="J25" s="132">
        <v>238684</v>
      </c>
      <c r="K25" s="132">
        <v>-234007</v>
      </c>
      <c r="L25" s="132">
        <v>53553</v>
      </c>
      <c r="M25" s="132">
        <v>-287560</v>
      </c>
      <c r="N25" s="132">
        <v>-15560</v>
      </c>
      <c r="O25" s="132">
        <v>-47608</v>
      </c>
      <c r="P25" s="132">
        <v>-193079</v>
      </c>
      <c r="Q25" s="132">
        <v>94817</v>
      </c>
      <c r="R25" s="132">
        <v>-287896</v>
      </c>
      <c r="S25" s="131">
        <v>-34812</v>
      </c>
      <c r="T25" s="130">
        <v>-15709</v>
      </c>
      <c r="U25" s="130">
        <v>-47151</v>
      </c>
      <c r="V25" s="132">
        <v>-40928</v>
      </c>
      <c r="W25" s="132">
        <v>34574</v>
      </c>
      <c r="X25" s="132">
        <v>-209303</v>
      </c>
      <c r="Y25" s="130">
        <v>243877</v>
      </c>
      <c r="Z25" s="132">
        <v>16375</v>
      </c>
      <c r="AA25" s="132">
        <v>9628</v>
      </c>
      <c r="AB25" s="131">
        <v>6747</v>
      </c>
      <c r="AC25" s="64">
        <f t="shared" si="0"/>
        <v>2024</v>
      </c>
    </row>
    <row r="26" spans="1:29" s="56" customFormat="1" ht="15" customHeight="1" x14ac:dyDescent="0.2">
      <c r="A26" s="62"/>
      <c r="B26" s="84"/>
      <c r="C26" s="85"/>
      <c r="D26" s="43"/>
      <c r="E26" s="43"/>
      <c r="F26" s="43"/>
      <c r="G26" s="43"/>
      <c r="H26" s="59"/>
      <c r="I26" s="59"/>
      <c r="J26" s="59"/>
      <c r="K26" s="59"/>
      <c r="L26" s="59"/>
      <c r="M26" s="59"/>
      <c r="N26" s="59"/>
      <c r="O26" s="59"/>
      <c r="P26" s="59"/>
      <c r="Q26" s="59"/>
      <c r="R26" s="59"/>
      <c r="S26" s="43"/>
      <c r="T26" s="85"/>
      <c r="U26" s="85"/>
      <c r="V26" s="59"/>
      <c r="W26" s="59"/>
      <c r="X26" s="59"/>
      <c r="Y26" s="85"/>
      <c r="Z26" s="59"/>
      <c r="AA26" s="59"/>
      <c r="AB26" s="44"/>
      <c r="AC26" s="62"/>
    </row>
    <row r="27" spans="1:29" s="37" customFormat="1" ht="15" customHeight="1" x14ac:dyDescent="0.25">
      <c r="A27" s="64"/>
      <c r="B27" s="139" t="s">
        <v>736</v>
      </c>
      <c r="C27" s="140"/>
      <c r="D27" s="140"/>
      <c r="E27" s="140"/>
      <c r="F27" s="140"/>
      <c r="G27" s="140"/>
      <c r="H27" s="140"/>
      <c r="I27" s="140"/>
      <c r="J27" s="140"/>
      <c r="K27" s="140"/>
      <c r="L27" s="140"/>
      <c r="M27" s="140"/>
      <c r="N27" s="140"/>
      <c r="O27" s="140"/>
      <c r="P27" s="140"/>
      <c r="Q27" s="140"/>
      <c r="R27" s="140"/>
      <c r="S27" s="140"/>
      <c r="T27" s="140"/>
      <c r="U27" s="140"/>
      <c r="V27" s="140"/>
      <c r="W27" s="140"/>
      <c r="X27" s="140"/>
      <c r="Y27" s="140"/>
      <c r="Z27" s="140"/>
      <c r="AA27" s="140"/>
      <c r="AB27" s="141"/>
      <c r="AC27" s="62"/>
    </row>
    <row r="28" spans="1:29" s="27" customFormat="1" ht="15" customHeight="1" x14ac:dyDescent="0.2">
      <c r="A28" s="66"/>
      <c r="B28" s="28"/>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30"/>
      <c r="AC28" s="62"/>
    </row>
    <row r="29" spans="1:29" s="55" customFormat="1" ht="15" customHeight="1" x14ac:dyDescent="0.25">
      <c r="A29" s="62">
        <f>A22</f>
        <v>2021</v>
      </c>
      <c r="B29" s="129">
        <f t="shared" ref="B29:AB29" si="1">IF(B22="-",B36,IF(B36="-",-B22,IF(AND(B22="-",B36="-"),"-",IF(B36=B22,"-",IF(OR(B22=".",B36="."),".",B36-B22)))))</f>
        <v>-4453</v>
      </c>
      <c r="C29" s="129">
        <f t="shared" si="1"/>
        <v>-4077</v>
      </c>
      <c r="D29" s="129">
        <f t="shared" si="1"/>
        <v>-376</v>
      </c>
      <c r="E29" s="129">
        <f t="shared" si="1"/>
        <v>-2789</v>
      </c>
      <c r="F29" s="129">
        <f t="shared" si="1"/>
        <v>-4080</v>
      </c>
      <c r="G29" s="129">
        <f t="shared" si="1"/>
        <v>1291</v>
      </c>
      <c r="H29" s="129">
        <f t="shared" si="1"/>
        <v>-7949</v>
      </c>
      <c r="I29" s="129">
        <f t="shared" si="1"/>
        <v>-8551</v>
      </c>
      <c r="J29" s="129">
        <f t="shared" si="1"/>
        <v>602</v>
      </c>
      <c r="K29" s="129">
        <f t="shared" si="1"/>
        <v>5160</v>
      </c>
      <c r="L29" s="129">
        <f t="shared" si="1"/>
        <v>5198</v>
      </c>
      <c r="M29" s="129">
        <f t="shared" si="1"/>
        <v>-38</v>
      </c>
      <c r="N29" s="129" t="str">
        <f t="shared" si="1"/>
        <v>-</v>
      </c>
      <c r="O29" s="129" t="str">
        <f t="shared" si="1"/>
        <v>-</v>
      </c>
      <c r="P29" s="129">
        <f t="shared" si="1"/>
        <v>4471</v>
      </c>
      <c r="Q29" s="129">
        <f t="shared" si="1"/>
        <v>5963</v>
      </c>
      <c r="R29" s="129">
        <f t="shared" si="1"/>
        <v>-1494</v>
      </c>
      <c r="S29" s="129" t="str">
        <f t="shared" si="1"/>
        <v>-</v>
      </c>
      <c r="T29" s="129" t="str">
        <f t="shared" si="1"/>
        <v>-</v>
      </c>
      <c r="U29" s="129">
        <f t="shared" si="1"/>
        <v>496</v>
      </c>
      <c r="V29" s="129">
        <f t="shared" si="1"/>
        <v>689</v>
      </c>
      <c r="W29" s="129">
        <f t="shared" si="1"/>
        <v>-1663</v>
      </c>
      <c r="X29" s="129">
        <f t="shared" si="1"/>
        <v>-4075</v>
      </c>
      <c r="Y29" s="129">
        <f t="shared" si="1"/>
        <v>2412</v>
      </c>
      <c r="Z29" s="129" t="str">
        <f t="shared" si="1"/>
        <v>-</v>
      </c>
      <c r="AA29" s="129">
        <f t="shared" si="1"/>
        <v>4</v>
      </c>
      <c r="AB29" s="129">
        <f t="shared" si="1"/>
        <v>-4</v>
      </c>
      <c r="AC29" s="62">
        <f>A29</f>
        <v>2021</v>
      </c>
    </row>
    <row r="30" spans="1:29" s="55" customFormat="1" ht="15" customHeight="1" x14ac:dyDescent="0.25">
      <c r="A30" s="62">
        <f>A23</f>
        <v>2022</v>
      </c>
      <c r="B30" s="129">
        <f t="shared" ref="B30:AB30" si="2">IF(B23="-",B37,IF(B37="-",-B23,IF(AND(B23="-",B37="-"),"-",IF(B37=B23,"-",IF(OR(B23=".",B37="."),".",B37-B23)))))</f>
        <v>3063</v>
      </c>
      <c r="C30" s="129">
        <f t="shared" si="2"/>
        <v>4616</v>
      </c>
      <c r="D30" s="129">
        <f t="shared" si="2"/>
        <v>-1553</v>
      </c>
      <c r="E30" s="129">
        <f t="shared" si="2"/>
        <v>5410</v>
      </c>
      <c r="F30" s="129">
        <f t="shared" si="2"/>
        <v>4617</v>
      </c>
      <c r="G30" s="129">
        <f t="shared" si="2"/>
        <v>794</v>
      </c>
      <c r="H30" s="129">
        <f t="shared" si="2"/>
        <v>308</v>
      </c>
      <c r="I30" s="129">
        <f t="shared" si="2"/>
        <v>820</v>
      </c>
      <c r="J30" s="129">
        <f t="shared" si="2"/>
        <v>-512</v>
      </c>
      <c r="K30" s="129">
        <f t="shared" si="2"/>
        <v>5104</v>
      </c>
      <c r="L30" s="129">
        <f t="shared" si="2"/>
        <v>5951</v>
      </c>
      <c r="M30" s="129">
        <f t="shared" si="2"/>
        <v>-849</v>
      </c>
      <c r="N30" s="129">
        <f t="shared" si="2"/>
        <v>190</v>
      </c>
      <c r="O30" s="129">
        <f t="shared" si="2"/>
        <v>-53</v>
      </c>
      <c r="P30" s="129">
        <f t="shared" si="2"/>
        <v>3797</v>
      </c>
      <c r="Q30" s="129">
        <f t="shared" si="2"/>
        <v>4776</v>
      </c>
      <c r="R30" s="129">
        <f t="shared" si="2"/>
        <v>-979</v>
      </c>
      <c r="S30" s="129">
        <f t="shared" si="2"/>
        <v>-2333</v>
      </c>
      <c r="T30" s="129">
        <f t="shared" si="2"/>
        <v>4567</v>
      </c>
      <c r="U30" s="129">
        <f t="shared" si="2"/>
        <v>1110</v>
      </c>
      <c r="V30" s="129">
        <f t="shared" si="2"/>
        <v>1307</v>
      </c>
      <c r="W30" s="129">
        <f t="shared" si="2"/>
        <v>-2348</v>
      </c>
      <c r="X30" s="129">
        <f t="shared" si="2"/>
        <v>-4524</v>
      </c>
      <c r="Y30" s="129">
        <f t="shared" si="2"/>
        <v>2176</v>
      </c>
      <c r="Z30" s="129">
        <f t="shared" si="2"/>
        <v>1</v>
      </c>
      <c r="AA30" s="129">
        <f t="shared" si="2"/>
        <v>-1</v>
      </c>
      <c r="AB30" s="129">
        <f t="shared" si="2"/>
        <v>1</v>
      </c>
      <c r="AC30" s="62">
        <f t="shared" ref="AC30:AC32" si="3">A30</f>
        <v>2022</v>
      </c>
    </row>
    <row r="31" spans="1:29" s="55" customFormat="1" ht="15" customHeight="1" x14ac:dyDescent="0.25">
      <c r="A31" s="62">
        <f>A24</f>
        <v>2023</v>
      </c>
      <c r="B31" s="129">
        <f t="shared" ref="B31:AB31" si="4">IF(B24="-",B38,IF(B38="-",-B24,IF(AND(B24="-",B38="-"),"-",IF(B38=B24,"-",IF(OR(B24=".",B38="."),".",B38-B24)))))</f>
        <v>3738</v>
      </c>
      <c r="C31" s="129">
        <f t="shared" si="4"/>
        <v>2135</v>
      </c>
      <c r="D31" s="129">
        <f t="shared" si="4"/>
        <v>1603</v>
      </c>
      <c r="E31" s="129">
        <f t="shared" si="4"/>
        <v>6449</v>
      </c>
      <c r="F31" s="129">
        <f t="shared" si="4"/>
        <v>2364</v>
      </c>
      <c r="G31" s="129">
        <f t="shared" si="4"/>
        <v>4085</v>
      </c>
      <c r="H31" s="129">
        <f t="shared" si="4"/>
        <v>-85</v>
      </c>
      <c r="I31" s="129">
        <f t="shared" si="4"/>
        <v>752</v>
      </c>
      <c r="J31" s="129">
        <f t="shared" si="4"/>
        <v>-837</v>
      </c>
      <c r="K31" s="129">
        <f t="shared" si="4"/>
        <v>6535</v>
      </c>
      <c r="L31" s="129">
        <f t="shared" si="4"/>
        <v>9074</v>
      </c>
      <c r="M31" s="129">
        <f t="shared" si="4"/>
        <v>-2539</v>
      </c>
      <c r="N31" s="129">
        <f t="shared" si="4"/>
        <v>649</v>
      </c>
      <c r="O31" s="129">
        <f t="shared" si="4"/>
        <v>-695</v>
      </c>
      <c r="P31" s="129">
        <f t="shared" si="4"/>
        <v>1612</v>
      </c>
      <c r="Q31" s="129">
        <f t="shared" si="4"/>
        <v>4800</v>
      </c>
      <c r="R31" s="129">
        <f t="shared" si="4"/>
        <v>-3187</v>
      </c>
      <c r="S31" s="129">
        <f t="shared" si="4"/>
        <v>-2240</v>
      </c>
      <c r="T31" s="129">
        <f t="shared" si="4"/>
        <v>48</v>
      </c>
      <c r="U31" s="129">
        <f t="shared" si="4"/>
        <v>-152</v>
      </c>
      <c r="V31" s="129">
        <f t="shared" si="4"/>
        <v>4922</v>
      </c>
      <c r="W31" s="129">
        <f t="shared" si="4"/>
        <v>-3075</v>
      </c>
      <c r="X31" s="129">
        <f t="shared" si="4"/>
        <v>650</v>
      </c>
      <c r="Y31" s="129">
        <f t="shared" si="4"/>
        <v>-3725</v>
      </c>
      <c r="Z31" s="129">
        <f t="shared" si="4"/>
        <v>363</v>
      </c>
      <c r="AA31" s="129">
        <f t="shared" si="4"/>
        <v>-230</v>
      </c>
      <c r="AB31" s="129">
        <f t="shared" si="4"/>
        <v>593</v>
      </c>
      <c r="AC31" s="62">
        <f t="shared" si="3"/>
        <v>2023</v>
      </c>
    </row>
    <row r="32" spans="1:29" s="55" customFormat="1" ht="15" customHeight="1" x14ac:dyDescent="0.25">
      <c r="A32" s="62">
        <f>A25</f>
        <v>2024</v>
      </c>
      <c r="B32" s="129">
        <f t="shared" ref="B32:AB32" si="5">IF(B25="-",B39,IF(B39="-",-B25,IF(AND(B25="-",B39="-"),"-",IF(B39=B25,"-",IF(OR(B25=".",B39="."),".",B39-B25)))))</f>
        <v>-6693</v>
      </c>
      <c r="C32" s="129">
        <f t="shared" si="5"/>
        <v>-3121</v>
      </c>
      <c r="D32" s="129">
        <f t="shared" si="5"/>
        <v>-3572</v>
      </c>
      <c r="E32" s="129">
        <f t="shared" si="5"/>
        <v>-3566</v>
      </c>
      <c r="F32" s="129">
        <f t="shared" si="5"/>
        <v>-3096</v>
      </c>
      <c r="G32" s="129">
        <f t="shared" si="5"/>
        <v>-470</v>
      </c>
      <c r="H32" s="129">
        <f t="shared" si="5"/>
        <v>1136</v>
      </c>
      <c r="I32" s="129">
        <f t="shared" si="5"/>
        <v>724</v>
      </c>
      <c r="J32" s="129">
        <f t="shared" si="5"/>
        <v>412</v>
      </c>
      <c r="K32" s="129">
        <f t="shared" si="5"/>
        <v>-4702</v>
      </c>
      <c r="L32" s="129">
        <f t="shared" si="5"/>
        <v>2088</v>
      </c>
      <c r="M32" s="129">
        <f t="shared" si="5"/>
        <v>-6790</v>
      </c>
      <c r="N32" s="129">
        <f t="shared" si="5"/>
        <v>-97</v>
      </c>
      <c r="O32" s="129">
        <f t="shared" si="5"/>
        <v>-301</v>
      </c>
      <c r="P32" s="129">
        <f t="shared" si="5"/>
        <v>-3821</v>
      </c>
      <c r="Q32" s="129">
        <f t="shared" si="5"/>
        <v>2499</v>
      </c>
      <c r="R32" s="129">
        <f t="shared" si="5"/>
        <v>-6320</v>
      </c>
      <c r="S32" s="129">
        <f t="shared" si="5"/>
        <v>-66</v>
      </c>
      <c r="T32" s="129">
        <f t="shared" si="5"/>
        <v>-194</v>
      </c>
      <c r="U32" s="129">
        <f t="shared" si="5"/>
        <v>-71</v>
      </c>
      <c r="V32" s="129">
        <f t="shared" si="5"/>
        <v>-881</v>
      </c>
      <c r="W32" s="129">
        <f t="shared" si="5"/>
        <v>-2678</v>
      </c>
      <c r="X32" s="129">
        <f t="shared" si="5"/>
        <v>48</v>
      </c>
      <c r="Y32" s="129">
        <f t="shared" si="5"/>
        <v>-2726</v>
      </c>
      <c r="Z32" s="129">
        <f t="shared" si="5"/>
        <v>-450</v>
      </c>
      <c r="AA32" s="129">
        <f t="shared" si="5"/>
        <v>-26</v>
      </c>
      <c r="AB32" s="129">
        <f t="shared" si="5"/>
        <v>-424</v>
      </c>
      <c r="AC32" s="62">
        <f t="shared" si="3"/>
        <v>2024</v>
      </c>
    </row>
    <row r="33" spans="1:29" s="56" customFormat="1" ht="15" customHeight="1" x14ac:dyDescent="0.2">
      <c r="A33" s="62"/>
      <c r="B33" s="54"/>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4"/>
      <c r="AC33" s="62"/>
    </row>
    <row r="34" spans="1:29" s="37" customFormat="1" ht="15" customHeight="1" x14ac:dyDescent="0.25">
      <c r="A34" s="64"/>
      <c r="B34" s="139" t="s">
        <v>737</v>
      </c>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0"/>
      <c r="AA34" s="140"/>
      <c r="AB34" s="141"/>
      <c r="AC34" s="62"/>
    </row>
    <row r="35" spans="1:29" s="27" customFormat="1" ht="15" customHeight="1" x14ac:dyDescent="0.2">
      <c r="A35" s="66"/>
      <c r="B35" s="28" t="s">
        <v>65</v>
      </c>
      <c r="C35" s="29" t="s">
        <v>66</v>
      </c>
      <c r="D35" s="29" t="s">
        <v>67</v>
      </c>
      <c r="E35" s="29" t="s">
        <v>115</v>
      </c>
      <c r="F35" s="29" t="s">
        <v>116</v>
      </c>
      <c r="G35" s="29" t="s">
        <v>117</v>
      </c>
      <c r="H35" s="29" t="s">
        <v>623</v>
      </c>
      <c r="I35" s="29" t="s">
        <v>624</v>
      </c>
      <c r="J35" s="29" t="s">
        <v>625</v>
      </c>
      <c r="K35" s="29" t="s">
        <v>626</v>
      </c>
      <c r="L35" s="29" t="s">
        <v>627</v>
      </c>
      <c r="M35" s="29" t="s">
        <v>628</v>
      </c>
      <c r="N35" s="29" t="s">
        <v>118</v>
      </c>
      <c r="O35" s="29" t="s">
        <v>119</v>
      </c>
      <c r="P35" s="29" t="s">
        <v>629</v>
      </c>
      <c r="Q35" s="29" t="s">
        <v>630</v>
      </c>
      <c r="R35" s="29" t="s">
        <v>631</v>
      </c>
      <c r="S35" s="29" t="s">
        <v>120</v>
      </c>
      <c r="T35" s="29" t="s">
        <v>121</v>
      </c>
      <c r="U35" s="29" t="s">
        <v>632</v>
      </c>
      <c r="V35" s="29" t="s">
        <v>633</v>
      </c>
      <c r="W35" s="29" t="s">
        <v>122</v>
      </c>
      <c r="X35" s="29" t="s">
        <v>123</v>
      </c>
      <c r="Y35" s="29" t="s">
        <v>124</v>
      </c>
      <c r="Z35" s="29" t="s">
        <v>125</v>
      </c>
      <c r="AA35" s="29" t="s">
        <v>126</v>
      </c>
      <c r="AB35" s="30" t="s">
        <v>127</v>
      </c>
      <c r="AC35" s="66" t="s">
        <v>63</v>
      </c>
    </row>
    <row r="36" spans="1:29" s="55" customFormat="1" ht="15" customHeight="1" x14ac:dyDescent="0.25">
      <c r="A36" s="62">
        <v>2021</v>
      </c>
      <c r="B36" s="130">
        <v>1221066</v>
      </c>
      <c r="C36" s="130">
        <v>1033406</v>
      </c>
      <c r="D36" s="131">
        <v>187660</v>
      </c>
      <c r="E36" s="131">
        <v>1188682</v>
      </c>
      <c r="F36" s="131">
        <v>1018065</v>
      </c>
      <c r="G36" s="131">
        <v>170617</v>
      </c>
      <c r="H36" s="132">
        <v>1371397</v>
      </c>
      <c r="I36" s="132">
        <v>1195499</v>
      </c>
      <c r="J36" s="132">
        <v>175898</v>
      </c>
      <c r="K36" s="132">
        <v>-182715</v>
      </c>
      <c r="L36" s="132">
        <v>50330</v>
      </c>
      <c r="M36" s="132">
        <v>-233045</v>
      </c>
      <c r="N36" s="132">
        <v>-15980</v>
      </c>
      <c r="O36" s="132">
        <v>-39465</v>
      </c>
      <c r="P36" s="132">
        <v>-177434</v>
      </c>
      <c r="Q36" s="132">
        <v>77404</v>
      </c>
      <c r="R36" s="132">
        <v>-254839</v>
      </c>
      <c r="S36" s="131">
        <v>-26981</v>
      </c>
      <c r="T36" s="130">
        <v>-15593</v>
      </c>
      <c r="U36" s="130">
        <v>-38941</v>
      </c>
      <c r="V36" s="132">
        <v>-5281</v>
      </c>
      <c r="W36" s="132">
        <v>25302</v>
      </c>
      <c r="X36" s="132">
        <v>-200725</v>
      </c>
      <c r="Y36" s="130">
        <v>226027</v>
      </c>
      <c r="Z36" s="132">
        <v>7083</v>
      </c>
      <c r="AA36" s="132">
        <v>15342</v>
      </c>
      <c r="AB36" s="131">
        <v>-8259</v>
      </c>
      <c r="AC36" s="62">
        <f>A36</f>
        <v>2021</v>
      </c>
    </row>
    <row r="37" spans="1:29" s="55" customFormat="1" ht="15" customHeight="1" x14ac:dyDescent="0.25">
      <c r="A37" s="62">
        <v>2022</v>
      </c>
      <c r="B37" s="130">
        <v>1401916</v>
      </c>
      <c r="C37" s="130">
        <v>1268684</v>
      </c>
      <c r="D37" s="131">
        <v>133232</v>
      </c>
      <c r="E37" s="131">
        <v>1358826</v>
      </c>
      <c r="F37" s="131">
        <v>1250802</v>
      </c>
      <c r="G37" s="131">
        <v>108024</v>
      </c>
      <c r="H37" s="132">
        <v>1594342</v>
      </c>
      <c r="I37" s="132">
        <v>1506254</v>
      </c>
      <c r="J37" s="132">
        <v>88088</v>
      </c>
      <c r="K37" s="132">
        <v>-235515</v>
      </c>
      <c r="L37" s="132">
        <v>59278</v>
      </c>
      <c r="M37" s="132">
        <v>-294794</v>
      </c>
      <c r="N37" s="132">
        <v>-14413</v>
      </c>
      <c r="O37" s="132">
        <v>-51500</v>
      </c>
      <c r="P37" s="132">
        <v>-255452</v>
      </c>
      <c r="Q37" s="132">
        <v>101532</v>
      </c>
      <c r="R37" s="132">
        <v>-356984</v>
      </c>
      <c r="S37" s="131">
        <v>-44895</v>
      </c>
      <c r="T37" s="130">
        <v>-18105</v>
      </c>
      <c r="U37" s="130">
        <v>-50963</v>
      </c>
      <c r="V37" s="132">
        <v>19937</v>
      </c>
      <c r="W37" s="132">
        <v>33193</v>
      </c>
      <c r="X37" s="132">
        <v>-219808</v>
      </c>
      <c r="Y37" s="130">
        <v>253001</v>
      </c>
      <c r="Z37" s="132">
        <v>9897</v>
      </c>
      <c r="AA37" s="132">
        <v>17882</v>
      </c>
      <c r="AB37" s="131">
        <v>-7985</v>
      </c>
      <c r="AC37" s="62">
        <f t="shared" ref="AC37:AC39" si="6">A37</f>
        <v>2022</v>
      </c>
    </row>
    <row r="38" spans="1:29" s="55" customFormat="1" ht="15" customHeight="1" x14ac:dyDescent="0.25">
      <c r="A38" s="62">
        <v>2023</v>
      </c>
      <c r="B38" s="130">
        <v>1392316</v>
      </c>
      <c r="C38" s="130">
        <v>1165202</v>
      </c>
      <c r="D38" s="131">
        <v>227114</v>
      </c>
      <c r="E38" s="131">
        <v>1346123</v>
      </c>
      <c r="F38" s="131">
        <v>1157179</v>
      </c>
      <c r="G38" s="131">
        <v>188945</v>
      </c>
      <c r="H38" s="132">
        <v>1575209</v>
      </c>
      <c r="I38" s="132">
        <v>1357465</v>
      </c>
      <c r="J38" s="132">
        <v>217744</v>
      </c>
      <c r="K38" s="132">
        <v>-229085</v>
      </c>
      <c r="L38" s="132">
        <v>59474</v>
      </c>
      <c r="M38" s="132">
        <v>-288559</v>
      </c>
      <c r="N38" s="132">
        <v>-14904</v>
      </c>
      <c r="O38" s="132">
        <v>-49381</v>
      </c>
      <c r="P38" s="132">
        <v>-200286</v>
      </c>
      <c r="Q38" s="132">
        <v>98301</v>
      </c>
      <c r="R38" s="132">
        <v>-298587</v>
      </c>
      <c r="S38" s="131">
        <v>-37700</v>
      </c>
      <c r="T38" s="130">
        <v>-18767</v>
      </c>
      <c r="U38" s="130">
        <v>-45829</v>
      </c>
      <c r="V38" s="132">
        <v>-28799</v>
      </c>
      <c r="W38" s="132">
        <v>34919</v>
      </c>
      <c r="X38" s="132">
        <v>-208759</v>
      </c>
      <c r="Y38" s="130">
        <v>243678</v>
      </c>
      <c r="Z38" s="132">
        <v>11273</v>
      </c>
      <c r="AA38" s="132">
        <v>8023</v>
      </c>
      <c r="AB38" s="131">
        <v>3250</v>
      </c>
      <c r="AC38" s="62">
        <f t="shared" si="6"/>
        <v>2023</v>
      </c>
    </row>
    <row r="39" spans="1:29" s="55" customFormat="1" ht="15" customHeight="1" x14ac:dyDescent="0.25">
      <c r="A39" s="62">
        <v>2024</v>
      </c>
      <c r="B39" s="130">
        <v>1365143</v>
      </c>
      <c r="C39" s="130">
        <v>1129637</v>
      </c>
      <c r="D39" s="131">
        <v>235506</v>
      </c>
      <c r="E39" s="131">
        <v>1317321</v>
      </c>
      <c r="F39" s="131">
        <v>1120034</v>
      </c>
      <c r="G39" s="131">
        <v>197287</v>
      </c>
      <c r="H39" s="132">
        <v>1556030</v>
      </c>
      <c r="I39" s="132">
        <v>1316934</v>
      </c>
      <c r="J39" s="132">
        <v>239096</v>
      </c>
      <c r="K39" s="132">
        <v>-238709</v>
      </c>
      <c r="L39" s="132">
        <v>55641</v>
      </c>
      <c r="M39" s="132">
        <v>-294350</v>
      </c>
      <c r="N39" s="132">
        <v>-15657</v>
      </c>
      <c r="O39" s="132">
        <v>-47909</v>
      </c>
      <c r="P39" s="132">
        <v>-196900</v>
      </c>
      <c r="Q39" s="132">
        <v>97316</v>
      </c>
      <c r="R39" s="132">
        <v>-294216</v>
      </c>
      <c r="S39" s="131">
        <v>-34878</v>
      </c>
      <c r="T39" s="130">
        <v>-15903</v>
      </c>
      <c r="U39" s="130">
        <v>-47222</v>
      </c>
      <c r="V39" s="132">
        <v>-41809</v>
      </c>
      <c r="W39" s="132">
        <v>31896</v>
      </c>
      <c r="X39" s="132">
        <v>-209255</v>
      </c>
      <c r="Y39" s="130">
        <v>241151</v>
      </c>
      <c r="Z39" s="132">
        <v>15925</v>
      </c>
      <c r="AA39" s="132">
        <v>9602</v>
      </c>
      <c r="AB39" s="131">
        <v>6323</v>
      </c>
      <c r="AC39" s="62">
        <f t="shared" si="6"/>
        <v>2024</v>
      </c>
    </row>
    <row r="40" spans="1:29" ht="15" customHeight="1" x14ac:dyDescent="0.2">
      <c r="A40" s="64"/>
      <c r="B40" s="76"/>
      <c r="C40" s="76"/>
      <c r="D40" s="76"/>
      <c r="E40" s="76"/>
      <c r="F40" s="76"/>
      <c r="G40" s="76"/>
      <c r="H40" s="76"/>
      <c r="I40" s="76"/>
      <c r="J40" s="76"/>
      <c r="K40" s="76"/>
      <c r="L40" s="76"/>
      <c r="M40" s="76"/>
      <c r="N40" s="76"/>
      <c r="O40" s="76"/>
      <c r="P40" s="76"/>
      <c r="Q40" s="76"/>
      <c r="R40" s="76"/>
      <c r="S40" s="63"/>
      <c r="T40" s="63"/>
      <c r="U40" s="63"/>
      <c r="V40" s="63"/>
      <c r="W40" s="63"/>
      <c r="X40" s="63"/>
      <c r="Y40" s="63"/>
      <c r="Z40" s="63"/>
      <c r="AA40" s="63"/>
      <c r="AB40" s="63"/>
      <c r="AC40" s="72"/>
    </row>
    <row r="41" spans="1:29" s="24" customFormat="1" ht="30" customHeight="1" x14ac:dyDescent="0.25">
      <c r="A41" s="70"/>
      <c r="B41" s="142" t="s">
        <v>755</v>
      </c>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2"/>
      <c r="AA41" s="142"/>
      <c r="AB41" s="142"/>
      <c r="AC41" s="80"/>
    </row>
    <row r="42" spans="1:29" ht="15" customHeight="1" x14ac:dyDescent="0.2">
      <c r="A42" s="64"/>
      <c r="B42" s="63"/>
      <c r="C42" s="63"/>
      <c r="D42" s="63"/>
      <c r="E42" s="63"/>
      <c r="F42" s="63"/>
      <c r="G42" s="63"/>
      <c r="H42" s="63"/>
      <c r="I42" s="63"/>
      <c r="J42" s="63"/>
      <c r="K42" s="63"/>
      <c r="L42" s="63"/>
      <c r="M42" s="63"/>
      <c r="N42" s="63"/>
      <c r="O42" s="63"/>
      <c r="P42" s="63"/>
      <c r="Q42" s="63"/>
      <c r="R42" s="14"/>
      <c r="S42" s="63"/>
      <c r="T42" s="63"/>
      <c r="U42" s="63"/>
      <c r="V42" s="63"/>
      <c r="W42" s="63"/>
      <c r="X42" s="63"/>
      <c r="Y42" s="63"/>
      <c r="Z42" s="63"/>
      <c r="AA42" s="63"/>
      <c r="AB42" s="63"/>
      <c r="AC42" s="72"/>
    </row>
    <row r="43" spans="1:29" ht="15" customHeight="1" x14ac:dyDescent="0.2"/>
    <row r="44" spans="1:29" ht="15" customHeight="1" x14ac:dyDescent="0.2"/>
    <row r="45" spans="1:29" ht="15" customHeight="1" x14ac:dyDescent="0.2"/>
    <row r="46" spans="1:29" ht="15" customHeight="1" x14ac:dyDescent="0.2"/>
    <row r="47" spans="1:29" ht="15" customHeight="1" x14ac:dyDescent="0.2"/>
    <row r="48" spans="1:29"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sheetData>
  <mergeCells count="43">
    <mergeCell ref="B41:AB41"/>
    <mergeCell ref="B20:AB20"/>
    <mergeCell ref="B27:AB27"/>
    <mergeCell ref="B34:AB34"/>
    <mergeCell ref="AB11:AB17"/>
    <mergeCell ref="M13:M17"/>
    <mergeCell ref="P12:P17"/>
    <mergeCell ref="Q12:Q17"/>
    <mergeCell ref="N13:O13"/>
    <mergeCell ref="N14:N17"/>
    <mergeCell ref="O14:O17"/>
    <mergeCell ref="B8:AB8"/>
    <mergeCell ref="B9:B17"/>
    <mergeCell ref="C9:C17"/>
    <mergeCell ref="D9:D17"/>
    <mergeCell ref="E9:U9"/>
    <mergeCell ref="E10:E17"/>
    <mergeCell ref="F10:F17"/>
    <mergeCell ref="G10:G17"/>
    <mergeCell ref="H10:J10"/>
    <mergeCell ref="H11:H17"/>
    <mergeCell ref="I11:I17"/>
    <mergeCell ref="J11:J17"/>
    <mergeCell ref="K11:O11"/>
    <mergeCell ref="K12:K17"/>
    <mergeCell ref="L12:L17"/>
    <mergeCell ref="M12:O12"/>
    <mergeCell ref="Z9:AB10"/>
    <mergeCell ref="AA11:AA17"/>
    <mergeCell ref="Z11:Z17"/>
    <mergeCell ref="K10:V10"/>
    <mergeCell ref="V11:V17"/>
    <mergeCell ref="W9:Y10"/>
    <mergeCell ref="X11:X17"/>
    <mergeCell ref="W11:W17"/>
    <mergeCell ref="Y11:Y17"/>
    <mergeCell ref="R12:U12"/>
    <mergeCell ref="R13:R17"/>
    <mergeCell ref="S13:U13"/>
    <mergeCell ref="U14:U17"/>
    <mergeCell ref="T14:T17"/>
    <mergeCell ref="S14:S17"/>
    <mergeCell ref="P11:U11"/>
  </mergeCells>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theme="4"/>
    <outlinePr summaryBelow="0" summaryRight="0"/>
    <pageSetUpPr fitToPage="1"/>
  </sheetPr>
  <dimension ref="A1:AC40"/>
  <sheetViews>
    <sheetView showGridLines="0" zoomScale="90" zoomScaleNormal="90" zoomScaleSheetLayoutView="90" workbookViewId="0"/>
  </sheetViews>
  <sheetFormatPr baseColWidth="10" defaultRowHeight="13.5" customHeight="1" x14ac:dyDescent="0.2"/>
  <cols>
    <col min="1" max="1" width="7.7109375" style="22" customWidth="1"/>
    <col min="2" max="28" width="10.7109375" style="2" customWidth="1"/>
    <col min="29" max="29" width="7.7109375" style="21" customWidth="1"/>
    <col min="30" max="16384" width="11.42578125" style="2"/>
  </cols>
  <sheetData>
    <row r="1" spans="1:29" s="111" customFormat="1" ht="15" customHeight="1" x14ac:dyDescent="0.2">
      <c r="A1" s="108"/>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10"/>
    </row>
    <row r="2" spans="1:29" s="111" customFormat="1" ht="15" customHeight="1" x14ac:dyDescent="0.2">
      <c r="A2" s="108"/>
      <c r="B2" s="112" t="str">
        <f>M1_T1A!B2</f>
        <v>Overview on the revisions of the balance of payments statistics for the 2025 Annual Report</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10"/>
    </row>
    <row r="3" spans="1:29" s="117" customFormat="1" ht="15" customHeight="1" x14ac:dyDescent="0.2">
      <c r="A3" s="113"/>
      <c r="B3" s="114" t="str">
        <f>M1_T1A!B3</f>
        <v>Excerpts from the Statistical Series according to the balance of payments statistics</v>
      </c>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6"/>
    </row>
    <row r="4" spans="1:29" s="111" customFormat="1" ht="15" customHeight="1" x14ac:dyDescent="0.2">
      <c r="A4" s="108"/>
      <c r="B4" s="109"/>
      <c r="C4" s="109"/>
      <c r="D4" s="109"/>
      <c r="E4" s="109"/>
      <c r="F4" s="109"/>
      <c r="G4" s="109"/>
      <c r="H4" s="109"/>
      <c r="I4" s="109"/>
      <c r="J4" s="109"/>
      <c r="K4" s="109"/>
      <c r="L4" s="109"/>
      <c r="M4" s="109"/>
      <c r="N4" s="109"/>
      <c r="O4" s="109"/>
      <c r="P4" s="109"/>
      <c r="Q4" s="109"/>
      <c r="R4" s="109"/>
      <c r="S4" s="109"/>
      <c r="T4" s="109"/>
      <c r="U4" s="109"/>
      <c r="V4" s="109"/>
      <c r="W4" s="109"/>
      <c r="X4" s="109"/>
      <c r="Y4" s="109"/>
      <c r="Z4" s="109"/>
      <c r="AA4" s="109"/>
      <c r="AB4" s="109"/>
      <c r="AC4" s="110"/>
    </row>
    <row r="5" spans="1:29" s="121" customFormat="1" ht="15" customHeight="1" x14ac:dyDescent="0.2">
      <c r="A5" s="119"/>
      <c r="B5" s="100" t="s">
        <v>756</v>
      </c>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20"/>
    </row>
    <row r="6" spans="1:29" s="111" customFormat="1" ht="15" customHeight="1" x14ac:dyDescent="0.2">
      <c r="A6" s="10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10"/>
    </row>
    <row r="7" spans="1:29" ht="15" customHeight="1" x14ac:dyDescent="0.2">
      <c r="A7" s="67"/>
      <c r="B7" s="5" t="s">
        <v>712</v>
      </c>
      <c r="C7" s="5"/>
      <c r="D7" s="5"/>
      <c r="E7" s="5"/>
      <c r="F7" s="5"/>
      <c r="G7" s="5"/>
      <c r="H7" s="5"/>
      <c r="I7" s="5"/>
      <c r="J7" s="5"/>
      <c r="K7" s="5"/>
      <c r="L7" s="5"/>
      <c r="M7" s="5"/>
      <c r="N7" s="68"/>
      <c r="O7" s="68"/>
      <c r="P7" s="68"/>
      <c r="Q7" s="68"/>
      <c r="R7" s="68"/>
      <c r="S7" s="68"/>
      <c r="T7" s="68"/>
      <c r="U7" s="68"/>
      <c r="V7" s="68"/>
      <c r="W7" s="68"/>
      <c r="X7" s="68"/>
      <c r="Y7" s="68"/>
      <c r="Z7" s="68"/>
      <c r="AA7" s="68"/>
      <c r="AB7" s="90" t="str">
        <f>M1_T1A!Z7</f>
        <v>Update: March 2025</v>
      </c>
      <c r="AC7" s="74"/>
    </row>
    <row r="8" spans="1:29" ht="15" customHeight="1" x14ac:dyDescent="0.2">
      <c r="A8" s="70"/>
      <c r="B8" s="158" t="s">
        <v>757</v>
      </c>
      <c r="C8" s="158"/>
      <c r="D8" s="158"/>
      <c r="E8" s="147" t="s">
        <v>758</v>
      </c>
      <c r="F8" s="147"/>
      <c r="G8" s="147"/>
      <c r="H8" s="147" t="s">
        <v>759</v>
      </c>
      <c r="I8" s="147"/>
      <c r="J8" s="147"/>
      <c r="K8" s="159" t="s">
        <v>760</v>
      </c>
      <c r="L8" s="160"/>
      <c r="M8" s="160"/>
      <c r="N8" s="160"/>
      <c r="O8" s="161"/>
      <c r="P8" s="159" t="s">
        <v>761</v>
      </c>
      <c r="Q8" s="160"/>
      <c r="R8" s="161"/>
      <c r="S8" s="158" t="s">
        <v>762</v>
      </c>
      <c r="T8" s="158"/>
      <c r="U8" s="158"/>
      <c r="V8" s="158"/>
      <c r="W8" s="158"/>
      <c r="X8" s="158" t="s">
        <v>763</v>
      </c>
      <c r="Y8" s="158"/>
      <c r="Z8" s="162"/>
      <c r="AA8" s="163"/>
      <c r="AB8" s="164"/>
      <c r="AC8" s="74"/>
    </row>
    <row r="9" spans="1:29" ht="15" customHeight="1" x14ac:dyDescent="0.2">
      <c r="A9" s="70"/>
      <c r="B9" s="147" t="s">
        <v>728</v>
      </c>
      <c r="C9" s="147" t="s">
        <v>729</v>
      </c>
      <c r="D9" s="147" t="s">
        <v>730</v>
      </c>
      <c r="E9" s="147" t="s">
        <v>728</v>
      </c>
      <c r="F9" s="147" t="s">
        <v>729</v>
      </c>
      <c r="G9" s="147" t="s">
        <v>730</v>
      </c>
      <c r="H9" s="147" t="s">
        <v>728</v>
      </c>
      <c r="I9" s="147" t="s">
        <v>729</v>
      </c>
      <c r="J9" s="147" t="s">
        <v>730</v>
      </c>
      <c r="K9" s="147" t="s">
        <v>728</v>
      </c>
      <c r="L9" s="147" t="s">
        <v>729</v>
      </c>
      <c r="M9" s="147"/>
      <c r="N9" s="147"/>
      <c r="O9" s="147" t="s">
        <v>730</v>
      </c>
      <c r="P9" s="147" t="s">
        <v>728</v>
      </c>
      <c r="Q9" s="147" t="s">
        <v>729</v>
      </c>
      <c r="R9" s="147" t="s">
        <v>730</v>
      </c>
      <c r="S9" s="147" t="s">
        <v>728</v>
      </c>
      <c r="T9" s="147" t="s">
        <v>764</v>
      </c>
      <c r="U9" s="147" t="s">
        <v>729</v>
      </c>
      <c r="V9" s="147" t="s">
        <v>764</v>
      </c>
      <c r="W9" s="147" t="s">
        <v>730</v>
      </c>
      <c r="X9" s="147" t="s">
        <v>728</v>
      </c>
      <c r="Y9" s="165" t="s">
        <v>765</v>
      </c>
      <c r="Z9" s="147" t="s">
        <v>729</v>
      </c>
      <c r="AA9" s="165" t="s">
        <v>765</v>
      </c>
      <c r="AB9" s="147" t="s">
        <v>730</v>
      </c>
      <c r="AC9" s="74"/>
    </row>
    <row r="10" spans="1:29" ht="15" customHeight="1" x14ac:dyDescent="0.2">
      <c r="A10" s="70"/>
      <c r="B10" s="147"/>
      <c r="C10" s="147"/>
      <c r="D10" s="147"/>
      <c r="E10" s="147"/>
      <c r="F10" s="147"/>
      <c r="G10" s="147"/>
      <c r="H10" s="147"/>
      <c r="I10" s="147"/>
      <c r="J10" s="147"/>
      <c r="K10" s="147"/>
      <c r="L10" s="147" t="s">
        <v>731</v>
      </c>
      <c r="M10" s="147" t="s">
        <v>766</v>
      </c>
      <c r="N10" s="147" t="s">
        <v>767</v>
      </c>
      <c r="O10" s="147"/>
      <c r="P10" s="147"/>
      <c r="Q10" s="147"/>
      <c r="R10" s="147"/>
      <c r="S10" s="147"/>
      <c r="T10" s="147"/>
      <c r="U10" s="147"/>
      <c r="V10" s="147"/>
      <c r="W10" s="147"/>
      <c r="X10" s="147"/>
      <c r="Y10" s="147"/>
      <c r="Z10" s="147"/>
      <c r="AA10" s="147"/>
      <c r="AB10" s="147"/>
      <c r="AC10" s="74"/>
    </row>
    <row r="11" spans="1:29" ht="15" customHeight="1" x14ac:dyDescent="0.2">
      <c r="A11" s="70"/>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74"/>
    </row>
    <row r="12" spans="1:29" ht="15" customHeight="1" x14ac:dyDescent="0.2">
      <c r="A12" s="70"/>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74"/>
    </row>
    <row r="13" spans="1:29" ht="15" customHeight="1" x14ac:dyDescent="0.2">
      <c r="A13" s="70"/>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74"/>
    </row>
    <row r="14" spans="1:29" ht="15" customHeight="1" x14ac:dyDescent="0.2">
      <c r="A14" s="70"/>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74"/>
    </row>
    <row r="15" spans="1:29" ht="15" customHeight="1" x14ac:dyDescent="0.2">
      <c r="A15" s="70"/>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74"/>
    </row>
    <row r="16" spans="1:29" s="36" customFormat="1" ht="15" customHeight="1" x14ac:dyDescent="0.2">
      <c r="A16" s="79"/>
      <c r="B16" s="11" t="s">
        <v>10</v>
      </c>
      <c r="C16" s="11" t="s">
        <v>11</v>
      </c>
      <c r="D16" s="11" t="s">
        <v>12</v>
      </c>
      <c r="E16" s="11" t="s">
        <v>13</v>
      </c>
      <c r="F16" s="11" t="s">
        <v>14</v>
      </c>
      <c r="G16" s="11" t="s">
        <v>15</v>
      </c>
      <c r="H16" s="11" t="s">
        <v>16</v>
      </c>
      <c r="I16" s="11" t="s">
        <v>17</v>
      </c>
      <c r="J16" s="11" t="s">
        <v>18</v>
      </c>
      <c r="K16" s="11" t="s">
        <v>19</v>
      </c>
      <c r="L16" s="11" t="s">
        <v>20</v>
      </c>
      <c r="M16" s="11" t="s">
        <v>21</v>
      </c>
      <c r="N16" s="11" t="s">
        <v>22</v>
      </c>
      <c r="O16" s="11" t="s">
        <v>23</v>
      </c>
      <c r="P16" s="11" t="s">
        <v>24</v>
      </c>
      <c r="Q16" s="11" t="s">
        <v>25</v>
      </c>
      <c r="R16" s="11" t="s">
        <v>26</v>
      </c>
      <c r="S16" s="11" t="s">
        <v>27</v>
      </c>
      <c r="T16" s="11" t="s">
        <v>28</v>
      </c>
      <c r="U16" s="11" t="s">
        <v>29</v>
      </c>
      <c r="V16" s="11" t="s">
        <v>30</v>
      </c>
      <c r="W16" s="11" t="s">
        <v>31</v>
      </c>
      <c r="X16" s="11" t="s">
        <v>32</v>
      </c>
      <c r="Y16" s="11" t="s">
        <v>33</v>
      </c>
      <c r="Z16" s="11" t="s">
        <v>34</v>
      </c>
      <c r="AA16" s="11" t="s">
        <v>35</v>
      </c>
      <c r="AB16" s="11" t="s">
        <v>36</v>
      </c>
      <c r="AC16" s="74"/>
    </row>
    <row r="17" spans="1:29" ht="15" customHeight="1" x14ac:dyDescent="0.2">
      <c r="A17" s="70"/>
      <c r="B17" s="3"/>
      <c r="C17" s="4"/>
      <c r="D17" s="4"/>
      <c r="E17" s="4"/>
      <c r="F17" s="4"/>
      <c r="G17" s="4"/>
      <c r="H17" s="4"/>
      <c r="I17" s="4"/>
      <c r="J17" s="4"/>
      <c r="K17" s="4"/>
      <c r="L17" s="4"/>
      <c r="M17" s="4"/>
      <c r="N17" s="4"/>
      <c r="O17" s="4"/>
      <c r="P17" s="4"/>
      <c r="Q17" s="4"/>
      <c r="R17" s="4"/>
      <c r="S17" s="4"/>
      <c r="T17" s="4"/>
      <c r="U17" s="4"/>
      <c r="V17" s="4"/>
      <c r="W17" s="4"/>
      <c r="X17" s="4"/>
      <c r="Y17" s="4"/>
      <c r="Z17" s="4"/>
      <c r="AA17" s="4"/>
      <c r="AB17" s="8"/>
      <c r="AC17" s="74"/>
    </row>
    <row r="18" spans="1:29" s="38" customFormat="1" ht="15" customHeight="1" x14ac:dyDescent="0.25">
      <c r="A18" s="70"/>
      <c r="B18" s="166" t="s">
        <v>735</v>
      </c>
      <c r="C18" s="167"/>
      <c r="D18" s="167"/>
      <c r="E18" s="167"/>
      <c r="F18" s="167"/>
      <c r="G18" s="167"/>
      <c r="H18" s="167"/>
      <c r="I18" s="167"/>
      <c r="J18" s="167"/>
      <c r="K18" s="167"/>
      <c r="L18" s="167"/>
      <c r="M18" s="167"/>
      <c r="N18" s="167"/>
      <c r="O18" s="167"/>
      <c r="P18" s="167"/>
      <c r="Q18" s="167"/>
      <c r="R18" s="167"/>
      <c r="S18" s="167"/>
      <c r="T18" s="167"/>
      <c r="U18" s="167"/>
      <c r="V18" s="167"/>
      <c r="W18" s="167"/>
      <c r="X18" s="167"/>
      <c r="Y18" s="167"/>
      <c r="Z18" s="167"/>
      <c r="AA18" s="167"/>
      <c r="AB18" s="168"/>
      <c r="AC18" s="70"/>
    </row>
    <row r="19" spans="1:29" s="26" customFormat="1" ht="15" customHeight="1" x14ac:dyDescent="0.2">
      <c r="A19" s="69"/>
      <c r="B19" s="28" t="s">
        <v>93</v>
      </c>
      <c r="C19" s="29" t="s">
        <v>94</v>
      </c>
      <c r="D19" s="29" t="s">
        <v>95</v>
      </c>
      <c r="E19" s="29" t="s">
        <v>163</v>
      </c>
      <c r="F19" s="29" t="s">
        <v>164</v>
      </c>
      <c r="G19" s="29" t="s">
        <v>165</v>
      </c>
      <c r="H19" s="29" t="s">
        <v>166</v>
      </c>
      <c r="I19" s="29" t="s">
        <v>167</v>
      </c>
      <c r="J19" s="29" t="s">
        <v>168</v>
      </c>
      <c r="K19" s="29" t="s">
        <v>169</v>
      </c>
      <c r="L19" s="29" t="s">
        <v>170</v>
      </c>
      <c r="M19" s="29" t="s">
        <v>647</v>
      </c>
      <c r="N19" s="29" t="s">
        <v>648</v>
      </c>
      <c r="O19" s="29" t="s">
        <v>171</v>
      </c>
      <c r="P19" s="29" t="s">
        <v>172</v>
      </c>
      <c r="Q19" s="29" t="s">
        <v>173</v>
      </c>
      <c r="R19" s="29" t="s">
        <v>174</v>
      </c>
      <c r="S19" s="29" t="s">
        <v>175</v>
      </c>
      <c r="T19" s="29" t="s">
        <v>176</v>
      </c>
      <c r="U19" s="29" t="s">
        <v>177</v>
      </c>
      <c r="V19" s="29" t="s">
        <v>178</v>
      </c>
      <c r="W19" s="29" t="s">
        <v>179</v>
      </c>
      <c r="X19" s="29" t="s">
        <v>180</v>
      </c>
      <c r="Y19" s="29" t="s">
        <v>181</v>
      </c>
      <c r="Z19" s="29" t="s">
        <v>182</v>
      </c>
      <c r="AA19" s="29" t="s">
        <v>183</v>
      </c>
      <c r="AB19" s="30" t="s">
        <v>184</v>
      </c>
      <c r="AC19" s="73" t="s">
        <v>63</v>
      </c>
    </row>
    <row r="20" spans="1:29" s="48" customFormat="1" ht="15" customHeight="1" x14ac:dyDescent="0.25">
      <c r="A20" s="70">
        <v>2021</v>
      </c>
      <c r="B20" s="127">
        <v>345547</v>
      </c>
      <c r="C20" s="127">
        <v>343934</v>
      </c>
      <c r="D20" s="129">
        <v>1613</v>
      </c>
      <c r="E20" s="127">
        <v>11911</v>
      </c>
      <c r="F20" s="127">
        <v>5572</v>
      </c>
      <c r="G20" s="129">
        <v>6339</v>
      </c>
      <c r="H20" s="127">
        <v>79342</v>
      </c>
      <c r="I20" s="127">
        <v>86059</v>
      </c>
      <c r="J20" s="129">
        <v>-6717</v>
      </c>
      <c r="K20" s="127">
        <v>18827</v>
      </c>
      <c r="L20" s="127">
        <v>43150</v>
      </c>
      <c r="M20" s="127">
        <v>3494</v>
      </c>
      <c r="N20" s="127">
        <v>39656</v>
      </c>
      <c r="O20" s="129">
        <v>-24323</v>
      </c>
      <c r="P20" s="127">
        <v>13551</v>
      </c>
      <c r="Q20" s="127">
        <v>8534</v>
      </c>
      <c r="R20" s="129">
        <v>5017</v>
      </c>
      <c r="S20" s="127">
        <v>30155</v>
      </c>
      <c r="T20" s="127">
        <v>8033</v>
      </c>
      <c r="U20" s="127">
        <v>21876</v>
      </c>
      <c r="V20" s="127">
        <v>4341</v>
      </c>
      <c r="W20" s="129">
        <v>8280</v>
      </c>
      <c r="X20" s="127">
        <v>50118</v>
      </c>
      <c r="Y20" s="127">
        <v>29201</v>
      </c>
      <c r="Z20" s="127">
        <v>18334</v>
      </c>
      <c r="AA20" s="127">
        <v>5809</v>
      </c>
      <c r="AB20" s="129">
        <v>31784</v>
      </c>
      <c r="AC20" s="70">
        <f>A20</f>
        <v>2021</v>
      </c>
    </row>
    <row r="21" spans="1:29" s="48" customFormat="1" ht="15" customHeight="1" x14ac:dyDescent="0.25">
      <c r="A21" s="70">
        <v>2022</v>
      </c>
      <c r="B21" s="127">
        <v>411382</v>
      </c>
      <c r="C21" s="127">
        <v>447366</v>
      </c>
      <c r="D21" s="129">
        <v>-35984</v>
      </c>
      <c r="E21" s="127">
        <v>14599</v>
      </c>
      <c r="F21" s="127">
        <v>6591</v>
      </c>
      <c r="G21" s="129">
        <v>8008</v>
      </c>
      <c r="H21" s="127">
        <v>106772</v>
      </c>
      <c r="I21" s="127">
        <v>118018</v>
      </c>
      <c r="J21" s="129">
        <v>-11246</v>
      </c>
      <c r="K21" s="127">
        <v>30258</v>
      </c>
      <c r="L21" s="127">
        <v>85204</v>
      </c>
      <c r="M21" s="127">
        <v>6498</v>
      </c>
      <c r="N21" s="127">
        <v>78706</v>
      </c>
      <c r="O21" s="129">
        <v>-54946</v>
      </c>
      <c r="P21" s="127">
        <v>16470</v>
      </c>
      <c r="Q21" s="127">
        <v>10244</v>
      </c>
      <c r="R21" s="129">
        <v>6226</v>
      </c>
      <c r="S21" s="127">
        <v>32057</v>
      </c>
      <c r="T21" s="127">
        <v>9398</v>
      </c>
      <c r="U21" s="127">
        <v>23147</v>
      </c>
      <c r="V21" s="127">
        <v>5105</v>
      </c>
      <c r="W21" s="129">
        <v>8910</v>
      </c>
      <c r="X21" s="127">
        <v>49283</v>
      </c>
      <c r="Y21" s="127">
        <v>24948</v>
      </c>
      <c r="Z21" s="127">
        <v>19910</v>
      </c>
      <c r="AA21" s="127">
        <v>5323</v>
      </c>
      <c r="AB21" s="129">
        <v>29373</v>
      </c>
      <c r="AC21" s="70">
        <f t="shared" ref="AC21:AC23" si="0">A21</f>
        <v>2022</v>
      </c>
    </row>
    <row r="22" spans="1:29" s="48" customFormat="1" ht="15" customHeight="1" x14ac:dyDescent="0.25">
      <c r="A22" s="70">
        <v>2023</v>
      </c>
      <c r="B22" s="127">
        <v>409599</v>
      </c>
      <c r="C22" s="127">
        <v>474176</v>
      </c>
      <c r="D22" s="129">
        <v>-64577</v>
      </c>
      <c r="E22" s="127">
        <v>14027</v>
      </c>
      <c r="F22" s="127">
        <v>6752</v>
      </c>
      <c r="G22" s="129">
        <v>7275</v>
      </c>
      <c r="H22" s="127">
        <v>88110</v>
      </c>
      <c r="I22" s="127">
        <v>98017</v>
      </c>
      <c r="J22" s="129">
        <v>-9907</v>
      </c>
      <c r="K22" s="127">
        <v>34558</v>
      </c>
      <c r="L22" s="127">
        <v>106767</v>
      </c>
      <c r="M22" s="127">
        <v>1899</v>
      </c>
      <c r="N22" s="127">
        <v>104868</v>
      </c>
      <c r="O22" s="129">
        <v>-72209</v>
      </c>
      <c r="P22" s="127">
        <v>18054</v>
      </c>
      <c r="Q22" s="127">
        <v>10959</v>
      </c>
      <c r="R22" s="129">
        <v>7095</v>
      </c>
      <c r="S22" s="127">
        <v>34460</v>
      </c>
      <c r="T22" s="127">
        <v>12092</v>
      </c>
      <c r="U22" s="127">
        <v>25253</v>
      </c>
      <c r="V22" s="127">
        <v>6959</v>
      </c>
      <c r="W22" s="129">
        <v>9206</v>
      </c>
      <c r="X22" s="127">
        <v>43496</v>
      </c>
      <c r="Y22" s="127">
        <v>18757</v>
      </c>
      <c r="Z22" s="127">
        <v>22277</v>
      </c>
      <c r="AA22" s="127">
        <v>6891</v>
      </c>
      <c r="AB22" s="129">
        <v>21219</v>
      </c>
      <c r="AC22" s="70">
        <f t="shared" si="0"/>
        <v>2023</v>
      </c>
    </row>
    <row r="23" spans="1:29" s="48" customFormat="1" ht="15" customHeight="1" x14ac:dyDescent="0.25">
      <c r="A23" s="70">
        <v>2024</v>
      </c>
      <c r="B23" s="127">
        <v>423461</v>
      </c>
      <c r="C23" s="127">
        <v>503689</v>
      </c>
      <c r="D23" s="129">
        <v>-80228</v>
      </c>
      <c r="E23" s="127">
        <v>13522</v>
      </c>
      <c r="F23" s="127">
        <v>7179</v>
      </c>
      <c r="G23" s="129">
        <v>6343</v>
      </c>
      <c r="H23" s="127">
        <v>90851</v>
      </c>
      <c r="I23" s="127">
        <v>101361</v>
      </c>
      <c r="J23" s="129">
        <v>-10510</v>
      </c>
      <c r="K23" s="127">
        <v>36735</v>
      </c>
      <c r="L23" s="127">
        <v>112569</v>
      </c>
      <c r="M23" s="127">
        <v>7275</v>
      </c>
      <c r="N23" s="127">
        <v>105294</v>
      </c>
      <c r="O23" s="129">
        <v>-75834</v>
      </c>
      <c r="P23" s="127">
        <v>19192</v>
      </c>
      <c r="Q23" s="127">
        <v>11660</v>
      </c>
      <c r="R23" s="129">
        <v>7532</v>
      </c>
      <c r="S23" s="127">
        <v>34508</v>
      </c>
      <c r="T23" s="127">
        <v>10745</v>
      </c>
      <c r="U23" s="127">
        <v>24411</v>
      </c>
      <c r="V23" s="127">
        <v>6032</v>
      </c>
      <c r="W23" s="129">
        <v>10097</v>
      </c>
      <c r="X23" s="127">
        <v>41141</v>
      </c>
      <c r="Y23" s="127">
        <v>15276</v>
      </c>
      <c r="Z23" s="127">
        <v>24126</v>
      </c>
      <c r="AA23" s="127">
        <v>7591</v>
      </c>
      <c r="AB23" s="129">
        <v>17015</v>
      </c>
      <c r="AC23" s="70">
        <f t="shared" si="0"/>
        <v>2024</v>
      </c>
    </row>
    <row r="24" spans="1:29" s="50" customFormat="1" ht="15" customHeight="1" x14ac:dyDescent="0.2">
      <c r="A24" s="70"/>
      <c r="B24" s="60"/>
      <c r="C24" s="61"/>
      <c r="D24" s="42"/>
      <c r="E24" s="61"/>
      <c r="F24" s="61"/>
      <c r="G24" s="42"/>
      <c r="H24" s="61"/>
      <c r="I24" s="61"/>
      <c r="J24" s="42"/>
      <c r="K24" s="61"/>
      <c r="L24" s="61"/>
      <c r="M24" s="61"/>
      <c r="N24" s="61"/>
      <c r="O24" s="42"/>
      <c r="P24" s="61"/>
      <c r="Q24" s="61"/>
      <c r="R24" s="42"/>
      <c r="S24" s="61"/>
      <c r="T24" s="61"/>
      <c r="U24" s="61"/>
      <c r="V24" s="61"/>
      <c r="W24" s="42"/>
      <c r="X24" s="61"/>
      <c r="Y24" s="61"/>
      <c r="Z24" s="61"/>
      <c r="AA24" s="61"/>
      <c r="AB24" s="49"/>
      <c r="AC24" s="70"/>
    </row>
    <row r="25" spans="1:29" s="38" customFormat="1" ht="15" customHeight="1" x14ac:dyDescent="0.25">
      <c r="A25" s="70"/>
      <c r="B25" s="166" t="s">
        <v>736</v>
      </c>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7"/>
      <c r="AB25" s="168"/>
      <c r="AC25" s="70"/>
    </row>
    <row r="26" spans="1:29" s="26" customFormat="1" ht="15" customHeight="1" x14ac:dyDescent="0.2">
      <c r="A26" s="69"/>
      <c r="B26" s="28"/>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30"/>
      <c r="AC26" s="70"/>
    </row>
    <row r="27" spans="1:29" s="48" customFormat="1" ht="15" customHeight="1" x14ac:dyDescent="0.25">
      <c r="A27" s="70">
        <f>A20</f>
        <v>2021</v>
      </c>
      <c r="B27" s="129">
        <f t="shared" ref="B27:AB27" si="1">IF(B20="-",B34,IF(B34="-",-B20,IF(AND(B20="-",B34="-"),"-",IF(B34=B20,"-",IF(OR(B20=".",B34="."),".",B34-B20)))))</f>
        <v>3316</v>
      </c>
      <c r="C27" s="129">
        <f t="shared" si="1"/>
        <v>1096</v>
      </c>
      <c r="D27" s="129">
        <f t="shared" si="1"/>
        <v>2220</v>
      </c>
      <c r="E27" s="129">
        <f t="shared" si="1"/>
        <v>273</v>
      </c>
      <c r="F27" s="129">
        <f t="shared" si="1"/>
        <v>139</v>
      </c>
      <c r="G27" s="129">
        <f t="shared" si="1"/>
        <v>135</v>
      </c>
      <c r="H27" s="129">
        <f t="shared" si="1"/>
        <v>198</v>
      </c>
      <c r="I27" s="129">
        <f t="shared" si="1"/>
        <v>-553</v>
      </c>
      <c r="J27" s="129">
        <f t="shared" si="1"/>
        <v>751</v>
      </c>
      <c r="K27" s="129" t="str">
        <f t="shared" si="1"/>
        <v>-</v>
      </c>
      <c r="L27" s="129" t="str">
        <f t="shared" si="1"/>
        <v>-</v>
      </c>
      <c r="M27" s="129" t="str">
        <f t="shared" si="1"/>
        <v>-</v>
      </c>
      <c r="N27" s="129" t="str">
        <f t="shared" si="1"/>
        <v>-</v>
      </c>
      <c r="O27" s="129" t="str">
        <f t="shared" si="1"/>
        <v>-</v>
      </c>
      <c r="P27" s="129">
        <f t="shared" si="1"/>
        <v>2</v>
      </c>
      <c r="Q27" s="129">
        <f t="shared" si="1"/>
        <v>-101</v>
      </c>
      <c r="R27" s="129">
        <f t="shared" si="1"/>
        <v>104</v>
      </c>
      <c r="S27" s="129">
        <f t="shared" si="1"/>
        <v>377</v>
      </c>
      <c r="T27" s="129" t="str">
        <f t="shared" si="1"/>
        <v>-</v>
      </c>
      <c r="U27" s="129">
        <f t="shared" si="1"/>
        <v>8</v>
      </c>
      <c r="V27" s="129" t="str">
        <f t="shared" si="1"/>
        <v>-</v>
      </c>
      <c r="W27" s="129">
        <f t="shared" si="1"/>
        <v>368</v>
      </c>
      <c r="X27" s="129">
        <f t="shared" si="1"/>
        <v>473</v>
      </c>
      <c r="Y27" s="129">
        <f t="shared" si="1"/>
        <v>50</v>
      </c>
      <c r="Z27" s="129">
        <f t="shared" si="1"/>
        <v>108</v>
      </c>
      <c r="AA27" s="129" t="str">
        <f t="shared" si="1"/>
        <v>-</v>
      </c>
      <c r="AB27" s="129">
        <f t="shared" si="1"/>
        <v>365</v>
      </c>
      <c r="AC27" s="70">
        <f t="shared" ref="AC27:AC37" si="2">A27</f>
        <v>2021</v>
      </c>
    </row>
    <row r="28" spans="1:29" s="48" customFormat="1" ht="15" customHeight="1" x14ac:dyDescent="0.25">
      <c r="A28" s="70">
        <f>A21</f>
        <v>2022</v>
      </c>
      <c r="B28" s="129">
        <f t="shared" ref="B28:AB28" si="3">IF(B21="-",B35,IF(B35="-",-B21,IF(AND(B21="-",B35="-"),"-",IF(B35=B21,"-",IF(OR(B21=".",B35="."),".",B35-B21)))))</f>
        <v>8309</v>
      </c>
      <c r="C28" s="129">
        <f t="shared" si="3"/>
        <v>4360</v>
      </c>
      <c r="D28" s="129">
        <f t="shared" si="3"/>
        <v>3949</v>
      </c>
      <c r="E28" s="129">
        <f t="shared" si="3"/>
        <v>146</v>
      </c>
      <c r="F28" s="129">
        <f t="shared" si="3"/>
        <v>369</v>
      </c>
      <c r="G28" s="129">
        <f t="shared" si="3"/>
        <v>-223</v>
      </c>
      <c r="H28" s="129">
        <f t="shared" si="3"/>
        <v>823</v>
      </c>
      <c r="I28" s="129">
        <f t="shared" si="3"/>
        <v>59</v>
      </c>
      <c r="J28" s="129">
        <f t="shared" si="3"/>
        <v>765</v>
      </c>
      <c r="K28" s="129" t="str">
        <f t="shared" si="3"/>
        <v>-</v>
      </c>
      <c r="L28" s="129" t="str">
        <f t="shared" si="3"/>
        <v>-</v>
      </c>
      <c r="M28" s="129" t="str">
        <f t="shared" si="3"/>
        <v>-</v>
      </c>
      <c r="N28" s="129" t="str">
        <f t="shared" si="3"/>
        <v>-</v>
      </c>
      <c r="O28" s="129" t="str">
        <f t="shared" si="3"/>
        <v>-</v>
      </c>
      <c r="P28" s="129">
        <f t="shared" si="3"/>
        <v>5</v>
      </c>
      <c r="Q28" s="129">
        <f t="shared" si="3"/>
        <v>-110</v>
      </c>
      <c r="R28" s="129">
        <f t="shared" si="3"/>
        <v>114</v>
      </c>
      <c r="S28" s="129">
        <f t="shared" si="3"/>
        <v>588</v>
      </c>
      <c r="T28" s="129" t="str">
        <f t="shared" si="3"/>
        <v>-</v>
      </c>
      <c r="U28" s="129">
        <f t="shared" si="3"/>
        <v>383</v>
      </c>
      <c r="V28" s="129" t="str">
        <f t="shared" si="3"/>
        <v>-</v>
      </c>
      <c r="W28" s="129">
        <f t="shared" si="3"/>
        <v>205</v>
      </c>
      <c r="X28" s="129">
        <f t="shared" si="3"/>
        <v>925</v>
      </c>
      <c r="Y28" s="129">
        <f t="shared" si="3"/>
        <v>423</v>
      </c>
      <c r="Z28" s="129">
        <f t="shared" si="3"/>
        <v>361</v>
      </c>
      <c r="AA28" s="129">
        <f t="shared" si="3"/>
        <v>87</v>
      </c>
      <c r="AB28" s="129">
        <f t="shared" si="3"/>
        <v>564</v>
      </c>
      <c r="AC28" s="70">
        <f t="shared" ref="AC28:AC30" si="4">A28</f>
        <v>2022</v>
      </c>
    </row>
    <row r="29" spans="1:29" s="48" customFormat="1" ht="15" customHeight="1" x14ac:dyDescent="0.25">
      <c r="A29" s="70">
        <f>A22</f>
        <v>2023</v>
      </c>
      <c r="B29" s="129">
        <f t="shared" ref="B29:AB29" si="5">IF(B22="-",B36,IF(B36="-",-B22,IF(AND(B22="-",B36="-"),"-",IF(B36=B22,"-",IF(OR(B22=".",B36="."),".",B36-B22)))))</f>
        <v>9032</v>
      </c>
      <c r="C29" s="129">
        <f t="shared" si="5"/>
        <v>7893</v>
      </c>
      <c r="D29" s="129">
        <f t="shared" si="5"/>
        <v>1140</v>
      </c>
      <c r="E29" s="129">
        <f t="shared" si="5"/>
        <v>451</v>
      </c>
      <c r="F29" s="129">
        <f t="shared" si="5"/>
        <v>371</v>
      </c>
      <c r="G29" s="129">
        <f t="shared" si="5"/>
        <v>80</v>
      </c>
      <c r="H29" s="129">
        <f t="shared" si="5"/>
        <v>351</v>
      </c>
      <c r="I29" s="129">
        <f t="shared" si="5"/>
        <v>940</v>
      </c>
      <c r="J29" s="129">
        <f t="shared" si="5"/>
        <v>-588</v>
      </c>
      <c r="K29" s="129">
        <f t="shared" si="5"/>
        <v>435</v>
      </c>
      <c r="L29" s="129" t="str">
        <f t="shared" si="5"/>
        <v>-</v>
      </c>
      <c r="M29" s="129">
        <f t="shared" si="5"/>
        <v>7177</v>
      </c>
      <c r="N29" s="129">
        <f t="shared" si="5"/>
        <v>-7177</v>
      </c>
      <c r="O29" s="129">
        <f t="shared" si="5"/>
        <v>435</v>
      </c>
      <c r="P29" s="129">
        <f t="shared" si="5"/>
        <v>5</v>
      </c>
      <c r="Q29" s="129">
        <f t="shared" si="5"/>
        <v>-118</v>
      </c>
      <c r="R29" s="129">
        <f t="shared" si="5"/>
        <v>123</v>
      </c>
      <c r="S29" s="129">
        <f t="shared" si="5"/>
        <v>541</v>
      </c>
      <c r="T29" s="129">
        <f t="shared" si="5"/>
        <v>-3</v>
      </c>
      <c r="U29" s="129">
        <f t="shared" si="5"/>
        <v>336</v>
      </c>
      <c r="V29" s="129">
        <f t="shared" si="5"/>
        <v>-66</v>
      </c>
      <c r="W29" s="129">
        <f t="shared" si="5"/>
        <v>206</v>
      </c>
      <c r="X29" s="129">
        <f t="shared" si="5"/>
        <v>1017</v>
      </c>
      <c r="Y29" s="129">
        <f t="shared" si="5"/>
        <v>458</v>
      </c>
      <c r="Z29" s="129">
        <f t="shared" si="5"/>
        <v>552</v>
      </c>
      <c r="AA29" s="129">
        <f t="shared" si="5"/>
        <v>264</v>
      </c>
      <c r="AB29" s="129">
        <f t="shared" si="5"/>
        <v>465</v>
      </c>
      <c r="AC29" s="70">
        <f t="shared" si="4"/>
        <v>2023</v>
      </c>
    </row>
    <row r="30" spans="1:29" s="48" customFormat="1" ht="15" customHeight="1" x14ac:dyDescent="0.25">
      <c r="A30" s="70">
        <f>A23</f>
        <v>2024</v>
      </c>
      <c r="B30" s="129">
        <f t="shared" ref="B30:AB30" si="6">IF(B23="-",B37,IF(B37="-",-B23,IF(AND(B23="-",B37="-"),"-",IF(B37=B23,"-",IF(OR(B23=".",B37="."),".",B37-B23)))))</f>
        <v>12446</v>
      </c>
      <c r="C30" s="129">
        <f t="shared" si="6"/>
        <v>6241</v>
      </c>
      <c r="D30" s="129">
        <f t="shared" si="6"/>
        <v>6205</v>
      </c>
      <c r="E30" s="129">
        <f t="shared" si="6"/>
        <v>155</v>
      </c>
      <c r="F30" s="129">
        <f t="shared" si="6"/>
        <v>84</v>
      </c>
      <c r="G30" s="129">
        <f t="shared" si="6"/>
        <v>71</v>
      </c>
      <c r="H30" s="129">
        <f t="shared" si="6"/>
        <v>128</v>
      </c>
      <c r="I30" s="129">
        <f t="shared" si="6"/>
        <v>467</v>
      </c>
      <c r="J30" s="129">
        <f t="shared" si="6"/>
        <v>-339</v>
      </c>
      <c r="K30" s="129">
        <f t="shared" si="6"/>
        <v>320</v>
      </c>
      <c r="L30" s="129">
        <f t="shared" si="6"/>
        <v>-1454</v>
      </c>
      <c r="M30" s="129">
        <f t="shared" si="6"/>
        <v>3466</v>
      </c>
      <c r="N30" s="129">
        <f t="shared" si="6"/>
        <v>-4920</v>
      </c>
      <c r="O30" s="129">
        <f t="shared" si="6"/>
        <v>1774</v>
      </c>
      <c r="P30" s="129">
        <f t="shared" si="6"/>
        <v>1510</v>
      </c>
      <c r="Q30" s="129">
        <f t="shared" si="6"/>
        <v>624</v>
      </c>
      <c r="R30" s="129">
        <f t="shared" si="6"/>
        <v>886</v>
      </c>
      <c r="S30" s="129">
        <f t="shared" si="6"/>
        <v>2538</v>
      </c>
      <c r="T30" s="129">
        <f t="shared" si="6"/>
        <v>2089</v>
      </c>
      <c r="U30" s="129">
        <f t="shared" si="6"/>
        <v>1506</v>
      </c>
      <c r="V30" s="129">
        <f t="shared" si="6"/>
        <v>1302</v>
      </c>
      <c r="W30" s="129">
        <f t="shared" si="6"/>
        <v>1032</v>
      </c>
      <c r="X30" s="129">
        <f t="shared" si="6"/>
        <v>1220</v>
      </c>
      <c r="Y30" s="129">
        <f t="shared" si="6"/>
        <v>770</v>
      </c>
      <c r="Z30" s="129">
        <f t="shared" si="6"/>
        <v>409</v>
      </c>
      <c r="AA30" s="129">
        <f t="shared" si="6"/>
        <v>238</v>
      </c>
      <c r="AB30" s="129">
        <f t="shared" si="6"/>
        <v>811</v>
      </c>
      <c r="AC30" s="70">
        <f t="shared" si="4"/>
        <v>2024</v>
      </c>
    </row>
    <row r="31" spans="1:29" s="50" customFormat="1" ht="15" customHeight="1" x14ac:dyDescent="0.2">
      <c r="A31" s="70"/>
      <c r="B31" s="41"/>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9"/>
      <c r="AC31" s="70"/>
    </row>
    <row r="32" spans="1:29" s="38" customFormat="1" ht="15" customHeight="1" x14ac:dyDescent="0.25">
      <c r="A32" s="70"/>
      <c r="B32" s="166" t="s">
        <v>737</v>
      </c>
      <c r="C32" s="167"/>
      <c r="D32" s="167"/>
      <c r="E32" s="167"/>
      <c r="F32" s="167"/>
      <c r="G32" s="167"/>
      <c r="H32" s="167"/>
      <c r="I32" s="167"/>
      <c r="J32" s="167"/>
      <c r="K32" s="167"/>
      <c r="L32" s="167"/>
      <c r="M32" s="167"/>
      <c r="N32" s="167"/>
      <c r="O32" s="167"/>
      <c r="P32" s="167"/>
      <c r="Q32" s="167"/>
      <c r="R32" s="167"/>
      <c r="S32" s="167"/>
      <c r="T32" s="167"/>
      <c r="U32" s="167"/>
      <c r="V32" s="167"/>
      <c r="W32" s="167"/>
      <c r="X32" s="167"/>
      <c r="Y32" s="167"/>
      <c r="Z32" s="167"/>
      <c r="AA32" s="167"/>
      <c r="AB32" s="168"/>
      <c r="AC32" s="70"/>
    </row>
    <row r="33" spans="1:29" s="26" customFormat="1" ht="15" customHeight="1" x14ac:dyDescent="0.2">
      <c r="A33" s="69"/>
      <c r="B33" s="28" t="s">
        <v>68</v>
      </c>
      <c r="C33" s="29" t="s">
        <v>69</v>
      </c>
      <c r="D33" s="29" t="s">
        <v>70</v>
      </c>
      <c r="E33" s="29" t="s">
        <v>141</v>
      </c>
      <c r="F33" s="29" t="s">
        <v>142</v>
      </c>
      <c r="G33" s="29" t="s">
        <v>143</v>
      </c>
      <c r="H33" s="29" t="s">
        <v>144</v>
      </c>
      <c r="I33" s="29" t="s">
        <v>145</v>
      </c>
      <c r="J33" s="29" t="s">
        <v>146</v>
      </c>
      <c r="K33" s="29" t="s">
        <v>147</v>
      </c>
      <c r="L33" s="29" t="s">
        <v>148</v>
      </c>
      <c r="M33" s="29" t="s">
        <v>645</v>
      </c>
      <c r="N33" s="29" t="s">
        <v>646</v>
      </c>
      <c r="O33" s="29" t="s">
        <v>149</v>
      </c>
      <c r="P33" s="29" t="s">
        <v>150</v>
      </c>
      <c r="Q33" s="29" t="s">
        <v>151</v>
      </c>
      <c r="R33" s="29" t="s">
        <v>152</v>
      </c>
      <c r="S33" s="29" t="s">
        <v>153</v>
      </c>
      <c r="T33" s="29" t="s">
        <v>154</v>
      </c>
      <c r="U33" s="29" t="s">
        <v>155</v>
      </c>
      <c r="V33" s="29" t="s">
        <v>156</v>
      </c>
      <c r="W33" s="29" t="s">
        <v>157</v>
      </c>
      <c r="X33" s="29" t="s">
        <v>158</v>
      </c>
      <c r="Y33" s="29" t="s">
        <v>159</v>
      </c>
      <c r="Z33" s="29" t="s">
        <v>160</v>
      </c>
      <c r="AA33" s="29" t="s">
        <v>161</v>
      </c>
      <c r="AB33" s="30" t="s">
        <v>162</v>
      </c>
      <c r="AC33" s="69" t="s">
        <v>63</v>
      </c>
    </row>
    <row r="34" spans="1:29" s="48" customFormat="1" ht="15" customHeight="1" x14ac:dyDescent="0.25">
      <c r="A34" s="70">
        <v>2021</v>
      </c>
      <c r="B34" s="127">
        <v>348863</v>
      </c>
      <c r="C34" s="127">
        <v>345030</v>
      </c>
      <c r="D34" s="129">
        <v>3833</v>
      </c>
      <c r="E34" s="127">
        <v>12184</v>
      </c>
      <c r="F34" s="127">
        <v>5711</v>
      </c>
      <c r="G34" s="129">
        <v>6474</v>
      </c>
      <c r="H34" s="127">
        <v>79540</v>
      </c>
      <c r="I34" s="127">
        <v>85506</v>
      </c>
      <c r="J34" s="129">
        <v>-5966</v>
      </c>
      <c r="K34" s="127">
        <v>18827</v>
      </c>
      <c r="L34" s="127">
        <v>43150</v>
      </c>
      <c r="M34" s="127">
        <v>3494</v>
      </c>
      <c r="N34" s="127">
        <v>39656</v>
      </c>
      <c r="O34" s="129">
        <v>-24323</v>
      </c>
      <c r="P34" s="127">
        <v>13553</v>
      </c>
      <c r="Q34" s="127">
        <v>8433</v>
      </c>
      <c r="R34" s="129">
        <v>5121</v>
      </c>
      <c r="S34" s="127">
        <v>30532</v>
      </c>
      <c r="T34" s="127">
        <v>8033</v>
      </c>
      <c r="U34" s="127">
        <v>21884</v>
      </c>
      <c r="V34" s="127">
        <v>4341</v>
      </c>
      <c r="W34" s="129">
        <v>8648</v>
      </c>
      <c r="X34" s="127">
        <v>50591</v>
      </c>
      <c r="Y34" s="127">
        <v>29251</v>
      </c>
      <c r="Z34" s="127">
        <v>18442</v>
      </c>
      <c r="AA34" s="127">
        <v>5809</v>
      </c>
      <c r="AB34" s="129">
        <v>32149</v>
      </c>
      <c r="AC34" s="70">
        <f t="shared" si="2"/>
        <v>2021</v>
      </c>
    </row>
    <row r="35" spans="1:29" s="48" customFormat="1" ht="15" customHeight="1" x14ac:dyDescent="0.25">
      <c r="A35" s="70">
        <v>2022</v>
      </c>
      <c r="B35" s="127">
        <v>419691</v>
      </c>
      <c r="C35" s="127">
        <v>451726</v>
      </c>
      <c r="D35" s="129">
        <v>-32035</v>
      </c>
      <c r="E35" s="127">
        <v>14745</v>
      </c>
      <c r="F35" s="127">
        <v>6960</v>
      </c>
      <c r="G35" s="129">
        <v>7785</v>
      </c>
      <c r="H35" s="127">
        <v>107595</v>
      </c>
      <c r="I35" s="127">
        <v>118077</v>
      </c>
      <c r="J35" s="129">
        <v>-10481</v>
      </c>
      <c r="K35" s="127">
        <v>30258</v>
      </c>
      <c r="L35" s="127">
        <v>85204</v>
      </c>
      <c r="M35" s="127">
        <v>6498</v>
      </c>
      <c r="N35" s="127">
        <v>78706</v>
      </c>
      <c r="O35" s="129">
        <v>-54946</v>
      </c>
      <c r="P35" s="127">
        <v>16475</v>
      </c>
      <c r="Q35" s="127">
        <v>10134</v>
      </c>
      <c r="R35" s="129">
        <v>6340</v>
      </c>
      <c r="S35" s="127">
        <v>32645</v>
      </c>
      <c r="T35" s="127">
        <v>9398</v>
      </c>
      <c r="U35" s="127">
        <v>23530</v>
      </c>
      <c r="V35" s="127">
        <v>5105</v>
      </c>
      <c r="W35" s="129">
        <v>9115</v>
      </c>
      <c r="X35" s="127">
        <v>50208</v>
      </c>
      <c r="Y35" s="127">
        <v>25371</v>
      </c>
      <c r="Z35" s="127">
        <v>20271</v>
      </c>
      <c r="AA35" s="127">
        <v>5410</v>
      </c>
      <c r="AB35" s="129">
        <v>29937</v>
      </c>
      <c r="AC35" s="70">
        <f t="shared" si="2"/>
        <v>2022</v>
      </c>
    </row>
    <row r="36" spans="1:29" s="48" customFormat="1" ht="15" customHeight="1" x14ac:dyDescent="0.25">
      <c r="A36" s="70">
        <v>2023</v>
      </c>
      <c r="B36" s="127">
        <v>418631</v>
      </c>
      <c r="C36" s="127">
        <v>482069</v>
      </c>
      <c r="D36" s="129">
        <v>-63437</v>
      </c>
      <c r="E36" s="127">
        <v>14478</v>
      </c>
      <c r="F36" s="127">
        <v>7123</v>
      </c>
      <c r="G36" s="129">
        <v>7355</v>
      </c>
      <c r="H36" s="127">
        <v>88461</v>
      </c>
      <c r="I36" s="127">
        <v>98957</v>
      </c>
      <c r="J36" s="129">
        <v>-10495</v>
      </c>
      <c r="K36" s="127">
        <v>34993</v>
      </c>
      <c r="L36" s="127">
        <v>106767</v>
      </c>
      <c r="M36" s="127">
        <v>9076</v>
      </c>
      <c r="N36" s="127">
        <v>97691</v>
      </c>
      <c r="O36" s="129">
        <v>-71774</v>
      </c>
      <c r="P36" s="127">
        <v>18059</v>
      </c>
      <c r="Q36" s="127">
        <v>10841</v>
      </c>
      <c r="R36" s="129">
        <v>7218</v>
      </c>
      <c r="S36" s="127">
        <v>35001</v>
      </c>
      <c r="T36" s="127">
        <v>12089</v>
      </c>
      <c r="U36" s="127">
        <v>25589</v>
      </c>
      <c r="V36" s="127">
        <v>6893</v>
      </c>
      <c r="W36" s="129">
        <v>9412</v>
      </c>
      <c r="X36" s="127">
        <v>44513</v>
      </c>
      <c r="Y36" s="127">
        <v>19215</v>
      </c>
      <c r="Z36" s="127">
        <v>22829</v>
      </c>
      <c r="AA36" s="127">
        <v>7155</v>
      </c>
      <c r="AB36" s="129">
        <v>21684</v>
      </c>
      <c r="AC36" s="70">
        <f t="shared" si="2"/>
        <v>2023</v>
      </c>
    </row>
    <row r="37" spans="1:29" s="48" customFormat="1" ht="15" customHeight="1" x14ac:dyDescent="0.25">
      <c r="A37" s="70">
        <v>2024</v>
      </c>
      <c r="B37" s="127">
        <v>435907</v>
      </c>
      <c r="C37" s="127">
        <v>509930</v>
      </c>
      <c r="D37" s="129">
        <v>-74023</v>
      </c>
      <c r="E37" s="127">
        <v>13677</v>
      </c>
      <c r="F37" s="127">
        <v>7263</v>
      </c>
      <c r="G37" s="129">
        <v>6414</v>
      </c>
      <c r="H37" s="127">
        <v>90979</v>
      </c>
      <c r="I37" s="127">
        <v>101828</v>
      </c>
      <c r="J37" s="129">
        <v>-10849</v>
      </c>
      <c r="K37" s="127">
        <v>37055</v>
      </c>
      <c r="L37" s="127">
        <v>111115</v>
      </c>
      <c r="M37" s="127">
        <v>10741</v>
      </c>
      <c r="N37" s="127">
        <v>100374</v>
      </c>
      <c r="O37" s="129">
        <v>-74060</v>
      </c>
      <c r="P37" s="127">
        <v>20702</v>
      </c>
      <c r="Q37" s="127">
        <v>12284</v>
      </c>
      <c r="R37" s="129">
        <v>8418</v>
      </c>
      <c r="S37" s="127">
        <v>37046</v>
      </c>
      <c r="T37" s="127">
        <v>12834</v>
      </c>
      <c r="U37" s="127">
        <v>25917</v>
      </c>
      <c r="V37" s="127">
        <v>7334</v>
      </c>
      <c r="W37" s="129">
        <v>11129</v>
      </c>
      <c r="X37" s="127">
        <v>42361</v>
      </c>
      <c r="Y37" s="127">
        <v>16046</v>
      </c>
      <c r="Z37" s="127">
        <v>24535</v>
      </c>
      <c r="AA37" s="127">
        <v>7829</v>
      </c>
      <c r="AB37" s="129">
        <v>17826</v>
      </c>
      <c r="AC37" s="70">
        <f t="shared" si="2"/>
        <v>2024</v>
      </c>
    </row>
    <row r="38" spans="1:29" ht="15" customHeight="1" x14ac:dyDescent="0.2">
      <c r="A38" s="67"/>
      <c r="B38" s="5"/>
      <c r="C38" s="5"/>
      <c r="D38" s="5"/>
      <c r="E38" s="5"/>
      <c r="F38" s="5"/>
      <c r="G38" s="5"/>
      <c r="H38" s="5"/>
      <c r="I38" s="5"/>
      <c r="J38" s="5"/>
      <c r="K38" s="5"/>
      <c r="L38" s="5"/>
      <c r="M38" s="5"/>
      <c r="N38" s="68"/>
      <c r="O38" s="68"/>
      <c r="P38" s="68"/>
      <c r="Q38" s="68"/>
      <c r="R38" s="68"/>
      <c r="S38" s="68"/>
      <c r="T38" s="68"/>
      <c r="U38" s="68"/>
      <c r="V38" s="68"/>
      <c r="W38" s="68"/>
      <c r="X38" s="68"/>
      <c r="Y38" s="68"/>
      <c r="Z38" s="68"/>
      <c r="AA38" s="68"/>
      <c r="AB38" s="68"/>
      <c r="AC38" s="74"/>
    </row>
    <row r="39" spans="1:29" s="24" customFormat="1" ht="50.1" customHeight="1" x14ac:dyDescent="0.25">
      <c r="A39" s="70"/>
      <c r="B39" s="142" t="s">
        <v>768</v>
      </c>
      <c r="C39" s="142"/>
      <c r="D39" s="142"/>
      <c r="E39" s="142"/>
      <c r="F39" s="142"/>
      <c r="G39" s="142"/>
      <c r="H39" s="142"/>
      <c r="I39" s="142"/>
      <c r="J39" s="142"/>
      <c r="K39" s="142"/>
      <c r="L39" s="142"/>
      <c r="M39" s="142"/>
      <c r="N39" s="142"/>
      <c r="O39" s="142"/>
      <c r="P39" s="142"/>
      <c r="Q39" s="142"/>
      <c r="R39" s="142"/>
      <c r="S39" s="142"/>
      <c r="T39" s="142"/>
      <c r="U39" s="142"/>
      <c r="V39" s="142"/>
      <c r="W39" s="142"/>
      <c r="X39" s="142"/>
      <c r="Y39" s="142"/>
      <c r="Z39" s="142"/>
      <c r="AA39" s="142"/>
      <c r="AB39" s="142"/>
      <c r="AC39" s="80"/>
    </row>
    <row r="40" spans="1:29" ht="15" customHeight="1" x14ac:dyDescent="0.2">
      <c r="A40" s="70"/>
      <c r="B40" s="68"/>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74"/>
    </row>
  </sheetData>
  <mergeCells count="39">
    <mergeCell ref="R9:R15"/>
    <mergeCell ref="B39:AB39"/>
    <mergeCell ref="I9:I15"/>
    <mergeCell ref="J9:J15"/>
    <mergeCell ref="L10:L15"/>
    <mergeCell ref="M10:M15"/>
    <mergeCell ref="N10:N15"/>
    <mergeCell ref="H9:H15"/>
    <mergeCell ref="K9:K15"/>
    <mergeCell ref="B18:AB18"/>
    <mergeCell ref="B25:AB25"/>
    <mergeCell ref="B32:AB32"/>
    <mergeCell ref="F9:F15"/>
    <mergeCell ref="P8:R8"/>
    <mergeCell ref="P9:P15"/>
    <mergeCell ref="S8:W8"/>
    <mergeCell ref="X8:AB8"/>
    <mergeCell ref="O9:O15"/>
    <mergeCell ref="S9:S15"/>
    <mergeCell ref="T9:T15"/>
    <mergeCell ref="U9:U15"/>
    <mergeCell ref="V9:V15"/>
    <mergeCell ref="W9:W15"/>
    <mergeCell ref="X9:X15"/>
    <mergeCell ref="Y9:Y15"/>
    <mergeCell ref="Z9:Z15"/>
    <mergeCell ref="AB9:AB15"/>
    <mergeCell ref="AA9:AA15"/>
    <mergeCell ref="Q9:Q15"/>
    <mergeCell ref="B8:D8"/>
    <mergeCell ref="G9:G15"/>
    <mergeCell ref="K8:O8"/>
    <mergeCell ref="E8:G8"/>
    <mergeCell ref="H8:J8"/>
    <mergeCell ref="L9:N9"/>
    <mergeCell ref="B9:B15"/>
    <mergeCell ref="C9:C15"/>
    <mergeCell ref="D9:D15"/>
    <mergeCell ref="E9:E15"/>
  </mergeCells>
  <conditionalFormatting sqref="A39 AC39:XFD39">
    <cfRule type="expression" dxfId="177" priority="23">
      <formula>SEARCH("___",#REF!)</formula>
    </cfRule>
  </conditionalFormatting>
  <conditionalFormatting sqref="A18 AC18:XFD18 A25 A32 A24:AB24 A38:XFD38 A1:XFD4 AC8:XFD15 A19:XFD23 A33:AB37 A5:A15 C5:XFD7 A16:XFD17 AC24:XFD37 A26:AB31">
    <cfRule type="expression" dxfId="176" priority="26">
      <formula>SEARCH("___",#REF!)</formula>
    </cfRule>
  </conditionalFormatting>
  <conditionalFormatting sqref="B5:B7">
    <cfRule type="expression" dxfId="175" priority="13">
      <formula>SEARCH("___",#REF!)</formula>
    </cfRule>
  </conditionalFormatting>
  <conditionalFormatting sqref="B8:K8 S8:AB8 B9:O15 P8 T9:T15 V9:V15 Y9:Y15 AA9:AA15">
    <cfRule type="expression" dxfId="174" priority="12">
      <formula>SEARCH("___",#REF!)</formula>
    </cfRule>
  </conditionalFormatting>
  <conditionalFormatting sqref="P9:R15">
    <cfRule type="expression" dxfId="173" priority="11">
      <formula>SEARCH("___",#REF!)</formula>
    </cfRule>
  </conditionalFormatting>
  <conditionalFormatting sqref="S9:S15">
    <cfRule type="expression" dxfId="172" priority="10">
      <formula>SEARCH("___",#REF!)</formula>
    </cfRule>
  </conditionalFormatting>
  <conditionalFormatting sqref="U9:U15">
    <cfRule type="expression" dxfId="171" priority="9">
      <formula>SEARCH("___",#REF!)</formula>
    </cfRule>
  </conditionalFormatting>
  <conditionalFormatting sqref="W9:W15">
    <cfRule type="expression" dxfId="170" priority="8">
      <formula>SEARCH("___",#REF!)</formula>
    </cfRule>
  </conditionalFormatting>
  <conditionalFormatting sqref="X9:X15">
    <cfRule type="expression" dxfId="169" priority="7">
      <formula>SEARCH("___",#REF!)</formula>
    </cfRule>
  </conditionalFormatting>
  <conditionalFormatting sqref="Z9:Z15">
    <cfRule type="expression" dxfId="168" priority="6">
      <formula>SEARCH("___",#REF!)</formula>
    </cfRule>
  </conditionalFormatting>
  <conditionalFormatting sqref="AB9:AB15">
    <cfRule type="expression" dxfId="167" priority="5">
      <formula>SEARCH("___",#REF!)</formula>
    </cfRule>
  </conditionalFormatting>
  <conditionalFormatting sqref="B18">
    <cfRule type="expression" dxfId="166" priority="4">
      <formula>SEARCH("___",#REF!)</formula>
    </cfRule>
  </conditionalFormatting>
  <conditionalFormatting sqref="B25">
    <cfRule type="expression" dxfId="165" priority="3">
      <formula>SEARCH("___",#REF!)</formula>
    </cfRule>
  </conditionalFormatting>
  <conditionalFormatting sqref="B32">
    <cfRule type="expression" dxfId="164" priority="2">
      <formula>SEARCH("___",#REF!)</formula>
    </cfRule>
  </conditionalFormatting>
  <conditionalFormatting sqref="B39">
    <cfRule type="expression" dxfId="163"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theme="4"/>
    <outlinePr summaryBelow="0" summaryRight="0"/>
    <pageSetUpPr fitToPage="1"/>
  </sheetPr>
  <dimension ref="A1:AB40"/>
  <sheetViews>
    <sheetView showGridLines="0" zoomScale="90" zoomScaleNormal="90" zoomScaleSheetLayoutView="100" workbookViewId="0"/>
  </sheetViews>
  <sheetFormatPr baseColWidth="10" defaultRowHeight="13.5" customHeight="1" x14ac:dyDescent="0.2"/>
  <cols>
    <col min="1" max="1" width="7.7109375" style="22" customWidth="1"/>
    <col min="2" max="27" width="10.7109375" style="2" customWidth="1"/>
    <col min="28" max="28" width="7.7109375" style="21" customWidth="1"/>
    <col min="29" max="16384" width="11.42578125" style="2"/>
  </cols>
  <sheetData>
    <row r="1" spans="1:28" s="111" customFormat="1" ht="15" customHeight="1" x14ac:dyDescent="0.2">
      <c r="A1" s="108"/>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10"/>
    </row>
    <row r="2" spans="1:28" s="111" customFormat="1" ht="15" customHeight="1" x14ac:dyDescent="0.2">
      <c r="A2" s="108"/>
      <c r="B2" s="112" t="str">
        <f>M1_T1A!B2</f>
        <v>Overview on the revisions of the balance of payments statistics for the 2025 Annual Report</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10"/>
    </row>
    <row r="3" spans="1:28" s="117" customFormat="1" ht="15" customHeight="1" x14ac:dyDescent="0.2">
      <c r="A3" s="113"/>
      <c r="B3" s="114" t="str">
        <f>M1_T1A!B3</f>
        <v>Excerpts from the Statistical Series according to the balance of payments statistics</v>
      </c>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6"/>
    </row>
    <row r="4" spans="1:28" s="111" customFormat="1" ht="15" customHeight="1" x14ac:dyDescent="0.2">
      <c r="A4" s="108"/>
      <c r="B4" s="109"/>
      <c r="C4" s="109"/>
      <c r="D4" s="109"/>
      <c r="E4" s="109"/>
      <c r="F4" s="109"/>
      <c r="G4" s="109"/>
      <c r="H4" s="109"/>
      <c r="I4" s="109"/>
      <c r="J4" s="109"/>
      <c r="K4" s="109"/>
      <c r="L4" s="109"/>
      <c r="M4" s="109"/>
      <c r="N4" s="109"/>
      <c r="O4" s="109"/>
      <c r="P4" s="109"/>
      <c r="Q4" s="109"/>
      <c r="R4" s="109"/>
      <c r="S4" s="109"/>
      <c r="T4" s="109"/>
      <c r="U4" s="109"/>
      <c r="V4" s="109"/>
      <c r="W4" s="109"/>
      <c r="X4" s="109"/>
      <c r="Y4" s="109"/>
      <c r="Z4" s="109"/>
      <c r="AA4" s="109"/>
      <c r="AB4" s="110"/>
    </row>
    <row r="5" spans="1:28" s="121" customFormat="1" ht="15" customHeight="1" x14ac:dyDescent="0.2">
      <c r="A5" s="119"/>
      <c r="B5" s="100" t="s">
        <v>756</v>
      </c>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20"/>
    </row>
    <row r="6" spans="1:28" s="111" customFormat="1" ht="15" customHeight="1" x14ac:dyDescent="0.2">
      <c r="A6" s="10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10"/>
    </row>
    <row r="7" spans="1:28" ht="15" customHeight="1" x14ac:dyDescent="0.2">
      <c r="A7" s="67"/>
      <c r="B7" s="5" t="s">
        <v>712</v>
      </c>
      <c r="C7" s="5"/>
      <c r="D7" s="5"/>
      <c r="E7" s="5"/>
      <c r="F7" s="5"/>
      <c r="G7" s="5"/>
      <c r="H7" s="5"/>
      <c r="I7" s="5"/>
      <c r="J7" s="5"/>
      <c r="K7" s="5"/>
      <c r="L7" s="5"/>
      <c r="M7" s="5"/>
      <c r="N7" s="68"/>
      <c r="O7" s="68"/>
      <c r="P7" s="68"/>
      <c r="Q7" s="68"/>
      <c r="R7" s="68"/>
      <c r="S7" s="68"/>
      <c r="T7" s="68"/>
      <c r="U7" s="68"/>
      <c r="V7" s="68"/>
      <c r="W7" s="68"/>
      <c r="X7" s="68"/>
      <c r="Y7" s="68"/>
      <c r="Z7" s="68"/>
      <c r="AA7" s="90" t="str">
        <f>M1_T1A!Z7</f>
        <v>Update: March 2025</v>
      </c>
      <c r="AB7" s="74"/>
    </row>
    <row r="8" spans="1:28" ht="15" customHeight="1" x14ac:dyDescent="0.2">
      <c r="A8" s="70"/>
      <c r="B8" s="177" t="s">
        <v>769</v>
      </c>
      <c r="C8" s="178"/>
      <c r="D8" s="179"/>
      <c r="E8" s="158" t="s">
        <v>770</v>
      </c>
      <c r="F8" s="158"/>
      <c r="G8" s="158"/>
      <c r="H8" s="158" t="s">
        <v>771</v>
      </c>
      <c r="I8" s="158"/>
      <c r="J8" s="158"/>
      <c r="K8" s="158"/>
      <c r="L8" s="158"/>
      <c r="M8" s="172" t="s">
        <v>772</v>
      </c>
      <c r="N8" s="173"/>
      <c r="O8" s="173"/>
      <c r="P8" s="173"/>
      <c r="Q8" s="173"/>
      <c r="R8" s="173"/>
      <c r="S8" s="173"/>
      <c r="T8" s="173"/>
      <c r="U8" s="174"/>
      <c r="V8" s="147" t="s">
        <v>917</v>
      </c>
      <c r="W8" s="147"/>
      <c r="X8" s="147"/>
      <c r="Y8" s="158" t="s">
        <v>916</v>
      </c>
      <c r="Z8" s="162"/>
      <c r="AA8" s="164"/>
      <c r="AB8" s="74"/>
    </row>
    <row r="9" spans="1:28" ht="15" customHeight="1" x14ac:dyDescent="0.2">
      <c r="A9" s="70"/>
      <c r="B9" s="175" t="s">
        <v>728</v>
      </c>
      <c r="C9" s="175" t="s">
        <v>776</v>
      </c>
      <c r="D9" s="175" t="s">
        <v>730</v>
      </c>
      <c r="E9" s="147" t="s">
        <v>773</v>
      </c>
      <c r="F9" s="147" t="s">
        <v>774</v>
      </c>
      <c r="G9" s="147" t="s">
        <v>730</v>
      </c>
      <c r="H9" s="147" t="s">
        <v>728</v>
      </c>
      <c r="I9" s="147" t="s">
        <v>775</v>
      </c>
      <c r="J9" s="147" t="s">
        <v>729</v>
      </c>
      <c r="K9" s="147" t="s">
        <v>775</v>
      </c>
      <c r="L9" s="147" t="s">
        <v>730</v>
      </c>
      <c r="M9" s="172" t="s">
        <v>728</v>
      </c>
      <c r="N9" s="173"/>
      <c r="O9" s="173"/>
      <c r="P9" s="174"/>
      <c r="Q9" s="158" t="s">
        <v>729</v>
      </c>
      <c r="R9" s="158"/>
      <c r="S9" s="158"/>
      <c r="T9" s="158"/>
      <c r="U9" s="147" t="s">
        <v>730</v>
      </c>
      <c r="V9" s="147"/>
      <c r="W9" s="147"/>
      <c r="X9" s="147"/>
      <c r="Y9" s="147" t="s">
        <v>728</v>
      </c>
      <c r="Z9" s="147" t="s">
        <v>729</v>
      </c>
      <c r="AA9" s="147" t="s">
        <v>730</v>
      </c>
      <c r="AB9" s="74"/>
    </row>
    <row r="10" spans="1:28" ht="15" customHeight="1" x14ac:dyDescent="0.2">
      <c r="A10" s="70"/>
      <c r="B10" s="176"/>
      <c r="C10" s="176"/>
      <c r="D10" s="176"/>
      <c r="E10" s="147"/>
      <c r="F10" s="147"/>
      <c r="G10" s="147"/>
      <c r="H10" s="147"/>
      <c r="I10" s="147"/>
      <c r="J10" s="147"/>
      <c r="K10" s="147"/>
      <c r="L10" s="147"/>
      <c r="M10" s="147" t="s">
        <v>731</v>
      </c>
      <c r="N10" s="147" t="s">
        <v>777</v>
      </c>
      <c r="O10" s="147" t="s">
        <v>778</v>
      </c>
      <c r="P10" s="147" t="s">
        <v>779</v>
      </c>
      <c r="Q10" s="147" t="s">
        <v>731</v>
      </c>
      <c r="R10" s="147" t="s">
        <v>777</v>
      </c>
      <c r="S10" s="147" t="s">
        <v>778</v>
      </c>
      <c r="T10" s="147" t="s">
        <v>779</v>
      </c>
      <c r="U10" s="147"/>
      <c r="V10" s="147" t="s">
        <v>728</v>
      </c>
      <c r="W10" s="175" t="s">
        <v>729</v>
      </c>
      <c r="X10" s="147" t="s">
        <v>730</v>
      </c>
      <c r="Y10" s="147"/>
      <c r="Z10" s="147"/>
      <c r="AA10" s="147"/>
      <c r="AB10" s="74"/>
    </row>
    <row r="11" spans="1:28" ht="15" customHeight="1" x14ac:dyDescent="0.2">
      <c r="A11" s="70"/>
      <c r="B11" s="176"/>
      <c r="C11" s="176"/>
      <c r="D11" s="176"/>
      <c r="E11" s="147"/>
      <c r="F11" s="147"/>
      <c r="G11" s="147"/>
      <c r="H11" s="147"/>
      <c r="I11" s="147"/>
      <c r="J11" s="147"/>
      <c r="K11" s="147"/>
      <c r="L11" s="147"/>
      <c r="M11" s="147"/>
      <c r="N11" s="147"/>
      <c r="O11" s="147"/>
      <c r="P11" s="147"/>
      <c r="Q11" s="147"/>
      <c r="R11" s="147"/>
      <c r="S11" s="147"/>
      <c r="T11" s="147"/>
      <c r="U11" s="147"/>
      <c r="V11" s="147"/>
      <c r="W11" s="176"/>
      <c r="X11" s="147"/>
      <c r="Y11" s="147"/>
      <c r="Z11" s="147"/>
      <c r="AA11" s="147"/>
      <c r="AB11" s="74"/>
    </row>
    <row r="12" spans="1:28" ht="15" customHeight="1" x14ac:dyDescent="0.2">
      <c r="A12" s="70"/>
      <c r="B12" s="176"/>
      <c r="C12" s="176"/>
      <c r="D12" s="176"/>
      <c r="E12" s="147"/>
      <c r="F12" s="147"/>
      <c r="G12" s="147"/>
      <c r="H12" s="147"/>
      <c r="I12" s="147"/>
      <c r="J12" s="147"/>
      <c r="K12" s="147"/>
      <c r="L12" s="147"/>
      <c r="M12" s="147"/>
      <c r="N12" s="147"/>
      <c r="O12" s="147"/>
      <c r="P12" s="147"/>
      <c r="Q12" s="147"/>
      <c r="R12" s="147"/>
      <c r="S12" s="147"/>
      <c r="T12" s="147"/>
      <c r="U12" s="147"/>
      <c r="V12" s="147"/>
      <c r="W12" s="176"/>
      <c r="X12" s="147"/>
      <c r="Y12" s="147"/>
      <c r="Z12" s="147"/>
      <c r="AA12" s="147"/>
      <c r="AB12" s="74"/>
    </row>
    <row r="13" spans="1:28" ht="15" customHeight="1" x14ac:dyDescent="0.2">
      <c r="A13" s="70"/>
      <c r="B13" s="176"/>
      <c r="C13" s="176"/>
      <c r="D13" s="176"/>
      <c r="E13" s="147"/>
      <c r="F13" s="147"/>
      <c r="G13" s="147"/>
      <c r="H13" s="147"/>
      <c r="I13" s="147"/>
      <c r="J13" s="147"/>
      <c r="K13" s="147"/>
      <c r="L13" s="147"/>
      <c r="M13" s="147"/>
      <c r="N13" s="147"/>
      <c r="O13" s="147"/>
      <c r="P13" s="147"/>
      <c r="Q13" s="147"/>
      <c r="R13" s="147"/>
      <c r="S13" s="147"/>
      <c r="T13" s="147"/>
      <c r="U13" s="147"/>
      <c r="V13" s="147"/>
      <c r="W13" s="176"/>
      <c r="X13" s="147"/>
      <c r="Y13" s="147"/>
      <c r="Z13" s="147"/>
      <c r="AA13" s="147"/>
      <c r="AB13" s="74"/>
    </row>
    <row r="14" spans="1:28" ht="15" customHeight="1" x14ac:dyDescent="0.2">
      <c r="A14" s="70"/>
      <c r="B14" s="176"/>
      <c r="C14" s="176"/>
      <c r="D14" s="176"/>
      <c r="E14" s="147"/>
      <c r="F14" s="147"/>
      <c r="G14" s="147"/>
      <c r="H14" s="147"/>
      <c r="I14" s="147"/>
      <c r="J14" s="147"/>
      <c r="K14" s="147"/>
      <c r="L14" s="147"/>
      <c r="M14" s="147"/>
      <c r="N14" s="147"/>
      <c r="O14" s="147"/>
      <c r="P14" s="147"/>
      <c r="Q14" s="147"/>
      <c r="R14" s="147"/>
      <c r="S14" s="147"/>
      <c r="T14" s="147"/>
      <c r="U14" s="147"/>
      <c r="V14" s="147"/>
      <c r="W14" s="176"/>
      <c r="X14" s="147"/>
      <c r="Y14" s="147"/>
      <c r="Z14" s="147"/>
      <c r="AA14" s="147"/>
      <c r="AB14" s="74"/>
    </row>
    <row r="15" spans="1:28" ht="15" customHeight="1" x14ac:dyDescent="0.2">
      <c r="A15" s="70"/>
      <c r="B15" s="165"/>
      <c r="C15" s="165"/>
      <c r="D15" s="165"/>
      <c r="E15" s="147"/>
      <c r="F15" s="147"/>
      <c r="G15" s="147"/>
      <c r="H15" s="147"/>
      <c r="I15" s="147"/>
      <c r="J15" s="147"/>
      <c r="K15" s="147"/>
      <c r="L15" s="147"/>
      <c r="M15" s="147"/>
      <c r="N15" s="147"/>
      <c r="O15" s="147"/>
      <c r="P15" s="147"/>
      <c r="Q15" s="147"/>
      <c r="R15" s="147"/>
      <c r="S15" s="147"/>
      <c r="T15" s="147"/>
      <c r="U15" s="147"/>
      <c r="V15" s="147"/>
      <c r="W15" s="165" t="s">
        <v>0</v>
      </c>
      <c r="X15" s="147" t="s">
        <v>1</v>
      </c>
      <c r="Y15" s="147"/>
      <c r="Z15" s="147"/>
      <c r="AA15" s="147"/>
      <c r="AB15" s="74"/>
    </row>
    <row r="16" spans="1:28" s="36" customFormat="1" ht="15" customHeight="1" x14ac:dyDescent="0.2">
      <c r="A16" s="79"/>
      <c r="B16" s="11" t="s">
        <v>37</v>
      </c>
      <c r="C16" s="11" t="s">
        <v>38</v>
      </c>
      <c r="D16" s="11" t="s">
        <v>39</v>
      </c>
      <c r="E16" s="11" t="s">
        <v>40</v>
      </c>
      <c r="F16" s="11" t="s">
        <v>41</v>
      </c>
      <c r="G16" s="11" t="s">
        <v>42</v>
      </c>
      <c r="H16" s="11" t="s">
        <v>43</v>
      </c>
      <c r="I16" s="11" t="s">
        <v>44</v>
      </c>
      <c r="J16" s="11" t="s">
        <v>45</v>
      </c>
      <c r="K16" s="11" t="s">
        <v>46</v>
      </c>
      <c r="L16" s="11" t="s">
        <v>47</v>
      </c>
      <c r="M16" s="11" t="s">
        <v>48</v>
      </c>
      <c r="N16" s="11" t="s">
        <v>49</v>
      </c>
      <c r="O16" s="11" t="s">
        <v>50</v>
      </c>
      <c r="P16" s="11" t="s">
        <v>51</v>
      </c>
      <c r="Q16" s="11" t="s">
        <v>52</v>
      </c>
      <c r="R16" s="11" t="s">
        <v>53</v>
      </c>
      <c r="S16" s="11" t="s">
        <v>54</v>
      </c>
      <c r="T16" s="11" t="s">
        <v>55</v>
      </c>
      <c r="U16" s="11" t="s">
        <v>56</v>
      </c>
      <c r="V16" s="11" t="s">
        <v>57</v>
      </c>
      <c r="W16" s="11" t="s">
        <v>58</v>
      </c>
      <c r="X16" s="11" t="s">
        <v>59</v>
      </c>
      <c r="Y16" s="11" t="s">
        <v>60</v>
      </c>
      <c r="Z16" s="11" t="s">
        <v>61</v>
      </c>
      <c r="AA16" s="11" t="s">
        <v>62</v>
      </c>
      <c r="AB16" s="74"/>
    </row>
    <row r="17" spans="1:28" ht="15" customHeight="1" x14ac:dyDescent="0.2">
      <c r="A17" s="70"/>
      <c r="B17" s="16"/>
      <c r="C17" s="4"/>
      <c r="D17" s="4"/>
      <c r="E17" s="4"/>
      <c r="F17" s="4"/>
      <c r="G17" s="4"/>
      <c r="H17" s="4"/>
      <c r="I17" s="4"/>
      <c r="J17" s="4"/>
      <c r="K17" s="4"/>
      <c r="L17" s="4"/>
      <c r="M17" s="4"/>
      <c r="N17" s="4"/>
      <c r="O17" s="4"/>
      <c r="P17" s="4"/>
      <c r="Q17" s="4"/>
      <c r="R17" s="4"/>
      <c r="S17" s="4"/>
      <c r="T17" s="4"/>
      <c r="U17" s="4"/>
      <c r="V17" s="4"/>
      <c r="W17" s="4"/>
      <c r="X17" s="4"/>
      <c r="Y17" s="4"/>
      <c r="Z17" s="4"/>
      <c r="AA17" s="8"/>
      <c r="AB17" s="74"/>
    </row>
    <row r="18" spans="1:28" s="38" customFormat="1" ht="15" customHeight="1" x14ac:dyDescent="0.25">
      <c r="A18" s="70"/>
      <c r="B18" s="169" t="s">
        <v>735</v>
      </c>
      <c r="C18" s="170"/>
      <c r="D18" s="170"/>
      <c r="E18" s="170"/>
      <c r="F18" s="170"/>
      <c r="G18" s="170"/>
      <c r="H18" s="170"/>
      <c r="I18" s="170"/>
      <c r="J18" s="170"/>
      <c r="K18" s="170"/>
      <c r="L18" s="170"/>
      <c r="M18" s="170"/>
      <c r="N18" s="170"/>
      <c r="O18" s="170"/>
      <c r="P18" s="170"/>
      <c r="Q18" s="170"/>
      <c r="R18" s="170"/>
      <c r="S18" s="170"/>
      <c r="T18" s="170"/>
      <c r="U18" s="170"/>
      <c r="V18" s="170"/>
      <c r="W18" s="170"/>
      <c r="X18" s="170"/>
      <c r="Y18" s="170"/>
      <c r="Z18" s="170"/>
      <c r="AA18" s="171"/>
      <c r="AB18" s="70"/>
    </row>
    <row r="19" spans="1:28" s="26" customFormat="1" ht="15" customHeight="1" x14ac:dyDescent="0.2">
      <c r="A19" s="69"/>
      <c r="B19" s="28" t="s">
        <v>211</v>
      </c>
      <c r="C19" s="29" t="s">
        <v>212</v>
      </c>
      <c r="D19" s="29" t="s">
        <v>213</v>
      </c>
      <c r="E19" s="29" t="s">
        <v>214</v>
      </c>
      <c r="F19" s="29" t="s">
        <v>215</v>
      </c>
      <c r="G19" s="29" t="s">
        <v>216</v>
      </c>
      <c r="H19" s="29" t="s">
        <v>217</v>
      </c>
      <c r="I19" s="29" t="s">
        <v>218</v>
      </c>
      <c r="J19" s="29" t="s">
        <v>219</v>
      </c>
      <c r="K19" s="29" t="s">
        <v>220</v>
      </c>
      <c r="L19" s="29" t="s">
        <v>221</v>
      </c>
      <c r="M19" s="29" t="s">
        <v>222</v>
      </c>
      <c r="N19" s="31" t="s">
        <v>223</v>
      </c>
      <c r="O19" s="31" t="s">
        <v>224</v>
      </c>
      <c r="P19" s="31" t="s">
        <v>225</v>
      </c>
      <c r="Q19" s="31" t="s">
        <v>226</v>
      </c>
      <c r="R19" s="31" t="s">
        <v>227</v>
      </c>
      <c r="S19" s="31" t="s">
        <v>228</v>
      </c>
      <c r="T19" s="31" t="s">
        <v>229</v>
      </c>
      <c r="U19" s="31" t="s">
        <v>230</v>
      </c>
      <c r="V19" s="31" t="s">
        <v>231</v>
      </c>
      <c r="W19" s="31" t="s">
        <v>232</v>
      </c>
      <c r="X19" s="31" t="s">
        <v>233</v>
      </c>
      <c r="Y19" s="31" t="s">
        <v>234</v>
      </c>
      <c r="Z19" s="31" t="s">
        <v>235</v>
      </c>
      <c r="AA19" s="32" t="s">
        <v>236</v>
      </c>
      <c r="AB19" s="73" t="s">
        <v>63</v>
      </c>
    </row>
    <row r="20" spans="1:28" s="48" customFormat="1" ht="15" customHeight="1" x14ac:dyDescent="0.25">
      <c r="A20" s="70">
        <v>2021</v>
      </c>
      <c r="B20" s="127">
        <v>10250</v>
      </c>
      <c r="C20" s="127">
        <v>10496</v>
      </c>
      <c r="D20" s="129">
        <v>-246</v>
      </c>
      <c r="E20" s="129">
        <v>658</v>
      </c>
      <c r="F20" s="129">
        <v>-827</v>
      </c>
      <c r="G20" s="129">
        <v>-169</v>
      </c>
      <c r="H20" s="127">
        <v>35735</v>
      </c>
      <c r="I20" s="127">
        <v>28863</v>
      </c>
      <c r="J20" s="127">
        <v>45184</v>
      </c>
      <c r="K20" s="127">
        <v>37690</v>
      </c>
      <c r="L20" s="129">
        <v>-9449</v>
      </c>
      <c r="M20" s="127">
        <v>86036</v>
      </c>
      <c r="N20" s="127">
        <v>21717</v>
      </c>
      <c r="O20" s="127">
        <v>30732</v>
      </c>
      <c r="P20" s="127">
        <v>33587</v>
      </c>
      <c r="Q20" s="127">
        <v>95958</v>
      </c>
      <c r="R20" s="127">
        <v>23035</v>
      </c>
      <c r="S20" s="127">
        <v>37964</v>
      </c>
      <c r="T20" s="127">
        <v>34959</v>
      </c>
      <c r="U20" s="129">
        <v>-9922</v>
      </c>
      <c r="V20" s="127">
        <v>2871</v>
      </c>
      <c r="W20" s="127">
        <v>4910</v>
      </c>
      <c r="X20" s="129">
        <v>-2040</v>
      </c>
      <c r="Y20" s="127">
        <v>4523</v>
      </c>
      <c r="Z20" s="127">
        <v>1464</v>
      </c>
      <c r="AA20" s="129">
        <v>3059</v>
      </c>
      <c r="AB20" s="70">
        <f>A20</f>
        <v>2021</v>
      </c>
    </row>
    <row r="21" spans="1:28" s="48" customFormat="1" ht="15" customHeight="1" x14ac:dyDescent="0.25">
      <c r="A21" s="70">
        <v>2022</v>
      </c>
      <c r="B21" s="127">
        <v>11804</v>
      </c>
      <c r="C21" s="127">
        <v>12499</v>
      </c>
      <c r="D21" s="129">
        <v>-695</v>
      </c>
      <c r="E21" s="129">
        <v>524</v>
      </c>
      <c r="F21" s="129">
        <v>-859</v>
      </c>
      <c r="G21" s="129">
        <v>-335</v>
      </c>
      <c r="H21" s="127">
        <v>39992</v>
      </c>
      <c r="I21" s="127">
        <v>32509</v>
      </c>
      <c r="J21" s="127">
        <v>52424</v>
      </c>
      <c r="K21" s="127">
        <v>43831</v>
      </c>
      <c r="L21" s="129">
        <v>-12432</v>
      </c>
      <c r="M21" s="127">
        <v>99168</v>
      </c>
      <c r="N21" s="127">
        <v>25096</v>
      </c>
      <c r="O21" s="127">
        <v>35418</v>
      </c>
      <c r="P21" s="127">
        <v>38655</v>
      </c>
      <c r="Q21" s="127">
        <v>109374</v>
      </c>
      <c r="R21" s="127">
        <v>25410</v>
      </c>
      <c r="S21" s="127">
        <v>43368</v>
      </c>
      <c r="T21" s="127">
        <v>40596</v>
      </c>
      <c r="U21" s="129">
        <v>-10206</v>
      </c>
      <c r="V21" s="127">
        <v>3124</v>
      </c>
      <c r="W21" s="127">
        <v>5381</v>
      </c>
      <c r="X21" s="129">
        <v>-2258</v>
      </c>
      <c r="Y21" s="127">
        <v>5291</v>
      </c>
      <c r="Z21" s="127">
        <v>1674</v>
      </c>
      <c r="AA21" s="129">
        <v>3617</v>
      </c>
      <c r="AB21" s="70">
        <f t="shared" ref="AB21:AB23" si="0">A21</f>
        <v>2022</v>
      </c>
    </row>
    <row r="22" spans="1:28" s="48" customFormat="1" ht="15" customHeight="1" x14ac:dyDescent="0.25">
      <c r="A22" s="70">
        <v>2023</v>
      </c>
      <c r="B22" s="127">
        <v>13715</v>
      </c>
      <c r="C22" s="127">
        <v>14679</v>
      </c>
      <c r="D22" s="129">
        <v>-963</v>
      </c>
      <c r="E22" s="129">
        <v>563</v>
      </c>
      <c r="F22" s="129">
        <v>-1167</v>
      </c>
      <c r="G22" s="129">
        <v>-604</v>
      </c>
      <c r="H22" s="127">
        <v>44717</v>
      </c>
      <c r="I22" s="127">
        <v>36246</v>
      </c>
      <c r="J22" s="127">
        <v>56648</v>
      </c>
      <c r="K22" s="127">
        <v>47782</v>
      </c>
      <c r="L22" s="129">
        <v>-11931</v>
      </c>
      <c r="M22" s="127">
        <v>107572</v>
      </c>
      <c r="N22" s="127">
        <v>25591</v>
      </c>
      <c r="O22" s="127">
        <v>38114</v>
      </c>
      <c r="P22" s="127">
        <v>43866</v>
      </c>
      <c r="Q22" s="127">
        <v>121888</v>
      </c>
      <c r="R22" s="127">
        <v>30213</v>
      </c>
      <c r="S22" s="127">
        <v>47298</v>
      </c>
      <c r="T22" s="127">
        <v>44377</v>
      </c>
      <c r="U22" s="129">
        <v>-14316</v>
      </c>
      <c r="V22" s="127">
        <v>3395</v>
      </c>
      <c r="W22" s="127">
        <v>6183</v>
      </c>
      <c r="X22" s="129">
        <v>-2788</v>
      </c>
      <c r="Y22" s="127">
        <v>5176</v>
      </c>
      <c r="Z22" s="127">
        <v>1831</v>
      </c>
      <c r="AA22" s="129">
        <v>3345</v>
      </c>
      <c r="AB22" s="70">
        <f t="shared" si="0"/>
        <v>2023</v>
      </c>
    </row>
    <row r="23" spans="1:28" s="48" customFormat="1" ht="15" customHeight="1" x14ac:dyDescent="0.25">
      <c r="A23" s="70">
        <v>2024</v>
      </c>
      <c r="B23" s="127">
        <v>14121</v>
      </c>
      <c r="C23" s="127">
        <v>15733</v>
      </c>
      <c r="D23" s="129">
        <v>-1612</v>
      </c>
      <c r="E23" s="129">
        <v>558</v>
      </c>
      <c r="F23" s="129">
        <v>-1343</v>
      </c>
      <c r="G23" s="129">
        <v>-785</v>
      </c>
      <c r="H23" s="127">
        <v>49017</v>
      </c>
      <c r="I23" s="127">
        <v>39945</v>
      </c>
      <c r="J23" s="127">
        <v>60531</v>
      </c>
      <c r="K23" s="127">
        <v>51210</v>
      </c>
      <c r="L23" s="129">
        <v>-11514</v>
      </c>
      <c r="M23" s="127">
        <v>113234</v>
      </c>
      <c r="N23" s="127">
        <v>26592</v>
      </c>
      <c r="O23" s="127">
        <v>39673</v>
      </c>
      <c r="P23" s="127">
        <v>46968</v>
      </c>
      <c r="Q23" s="127">
        <v>134477</v>
      </c>
      <c r="R23" s="127">
        <v>33086</v>
      </c>
      <c r="S23" s="127">
        <v>51727</v>
      </c>
      <c r="T23" s="127">
        <v>49664</v>
      </c>
      <c r="U23" s="129">
        <v>-21243</v>
      </c>
      <c r="V23" s="127">
        <v>3518</v>
      </c>
      <c r="W23" s="127">
        <v>6558</v>
      </c>
      <c r="X23" s="129">
        <v>-3040</v>
      </c>
      <c r="Y23" s="127">
        <v>5225</v>
      </c>
      <c r="Z23" s="127">
        <v>1902</v>
      </c>
      <c r="AA23" s="129">
        <v>3324</v>
      </c>
      <c r="AB23" s="70">
        <f t="shared" si="0"/>
        <v>2024</v>
      </c>
    </row>
    <row r="24" spans="1:28" s="50" customFormat="1" ht="15" customHeight="1" x14ac:dyDescent="0.2">
      <c r="A24" s="70"/>
      <c r="B24" s="60"/>
      <c r="C24" s="61"/>
      <c r="D24" s="42"/>
      <c r="E24" s="42"/>
      <c r="F24" s="42"/>
      <c r="G24" s="42"/>
      <c r="H24" s="61"/>
      <c r="I24" s="61"/>
      <c r="J24" s="61"/>
      <c r="K24" s="61"/>
      <c r="L24" s="42"/>
      <c r="M24" s="61"/>
      <c r="N24" s="61"/>
      <c r="O24" s="61"/>
      <c r="P24" s="61"/>
      <c r="Q24" s="61"/>
      <c r="R24" s="61"/>
      <c r="S24" s="61"/>
      <c r="T24" s="61"/>
      <c r="U24" s="42"/>
      <c r="V24" s="61"/>
      <c r="W24" s="61"/>
      <c r="X24" s="42"/>
      <c r="Y24" s="61"/>
      <c r="Z24" s="61"/>
      <c r="AA24" s="49"/>
      <c r="AB24" s="70"/>
    </row>
    <row r="25" spans="1:28" s="38" customFormat="1" ht="15" customHeight="1" x14ac:dyDescent="0.25">
      <c r="A25" s="70"/>
      <c r="B25" s="169" t="s">
        <v>736</v>
      </c>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1"/>
      <c r="AB25" s="70"/>
    </row>
    <row r="26" spans="1:28" s="26" customFormat="1" ht="15" customHeight="1" x14ac:dyDescent="0.2">
      <c r="A26" s="69"/>
      <c r="B26" s="28"/>
      <c r="C26" s="29"/>
      <c r="D26" s="29"/>
      <c r="E26" s="29"/>
      <c r="F26" s="29"/>
      <c r="G26" s="29"/>
      <c r="H26" s="29"/>
      <c r="I26" s="29"/>
      <c r="J26" s="29"/>
      <c r="K26" s="29"/>
      <c r="L26" s="29"/>
      <c r="M26" s="29"/>
      <c r="N26" s="31"/>
      <c r="O26" s="31"/>
      <c r="P26" s="31"/>
      <c r="Q26" s="31"/>
      <c r="R26" s="31"/>
      <c r="S26" s="31"/>
      <c r="T26" s="31"/>
      <c r="U26" s="31"/>
      <c r="V26" s="31"/>
      <c r="W26" s="31"/>
      <c r="X26" s="31"/>
      <c r="Y26" s="31"/>
      <c r="Z26" s="31"/>
      <c r="AA26" s="32"/>
      <c r="AB26" s="70"/>
    </row>
    <row r="27" spans="1:28" s="48" customFormat="1" ht="15" customHeight="1" x14ac:dyDescent="0.25">
      <c r="A27" s="70">
        <f>A20</f>
        <v>2021</v>
      </c>
      <c r="B27" s="129">
        <f t="shared" ref="B27:AA27" si="1">IF(B20="-",B34,IF(B34="-",-B20,IF(AND(B20="-",B34="-"),"-",IF(B34=B20,"-",IF(OR(B20=".",B34="."),".",B34-B20)))))</f>
        <v>13</v>
      </c>
      <c r="C27" s="129">
        <f t="shared" si="1"/>
        <v>43</v>
      </c>
      <c r="D27" s="129">
        <f t="shared" si="1"/>
        <v>-30</v>
      </c>
      <c r="E27" s="129">
        <f t="shared" si="1"/>
        <v>-34</v>
      </c>
      <c r="F27" s="129">
        <f t="shared" si="1"/>
        <v>-5</v>
      </c>
      <c r="G27" s="129">
        <f t="shared" si="1"/>
        <v>-39</v>
      </c>
      <c r="H27" s="129">
        <f t="shared" si="1"/>
        <v>426</v>
      </c>
      <c r="I27" s="129">
        <f t="shared" si="1"/>
        <v>382</v>
      </c>
      <c r="J27" s="129">
        <f t="shared" si="1"/>
        <v>331</v>
      </c>
      <c r="K27" s="129">
        <f t="shared" si="1"/>
        <v>267</v>
      </c>
      <c r="L27" s="129">
        <f t="shared" si="1"/>
        <v>95</v>
      </c>
      <c r="M27" s="129">
        <f t="shared" si="1"/>
        <v>1192</v>
      </c>
      <c r="N27" s="129">
        <f t="shared" si="1"/>
        <v>296</v>
      </c>
      <c r="O27" s="129">
        <f t="shared" si="1"/>
        <v>359</v>
      </c>
      <c r="P27" s="129">
        <f t="shared" si="1"/>
        <v>537</v>
      </c>
      <c r="Q27" s="129">
        <f t="shared" si="1"/>
        <v>827</v>
      </c>
      <c r="R27" s="129">
        <f t="shared" si="1"/>
        <v>200</v>
      </c>
      <c r="S27" s="129">
        <f t="shared" si="1"/>
        <v>330</v>
      </c>
      <c r="T27" s="129">
        <f t="shared" si="1"/>
        <v>296</v>
      </c>
      <c r="U27" s="129">
        <f t="shared" si="1"/>
        <v>365</v>
      </c>
      <c r="V27" s="129">
        <f t="shared" si="1"/>
        <v>111</v>
      </c>
      <c r="W27" s="129">
        <f t="shared" si="1"/>
        <v>241</v>
      </c>
      <c r="X27" s="129">
        <f t="shared" si="1"/>
        <v>-128</v>
      </c>
      <c r="Y27" s="129">
        <f t="shared" si="1"/>
        <v>252</v>
      </c>
      <c r="Z27" s="129">
        <f t="shared" si="1"/>
        <v>16</v>
      </c>
      <c r="AA27" s="129">
        <f t="shared" si="1"/>
        <v>236</v>
      </c>
      <c r="AB27" s="70">
        <f t="shared" ref="AB27:AB37" si="2">A27</f>
        <v>2021</v>
      </c>
    </row>
    <row r="28" spans="1:28" s="48" customFormat="1" ht="15" customHeight="1" x14ac:dyDescent="0.25">
      <c r="A28" s="70">
        <f>A21</f>
        <v>2022</v>
      </c>
      <c r="B28" s="129">
        <f t="shared" ref="B28:AA28" si="3">IF(B21="-",B35,IF(B35="-",-B21,IF(AND(B21="-",B35="-"),"-",IF(B35=B21,"-",IF(OR(B21=".",B35="."),".",B35-B21)))))</f>
        <v>28</v>
      </c>
      <c r="C28" s="129">
        <f t="shared" si="3"/>
        <v>79</v>
      </c>
      <c r="D28" s="129">
        <f t="shared" si="3"/>
        <v>-51</v>
      </c>
      <c r="E28" s="129">
        <f t="shared" si="3"/>
        <v>-74</v>
      </c>
      <c r="F28" s="129">
        <f t="shared" si="3"/>
        <v>-7</v>
      </c>
      <c r="G28" s="129">
        <f t="shared" si="3"/>
        <v>-81</v>
      </c>
      <c r="H28" s="129">
        <f t="shared" si="3"/>
        <v>1270</v>
      </c>
      <c r="I28" s="129">
        <f t="shared" si="3"/>
        <v>1265</v>
      </c>
      <c r="J28" s="129">
        <f t="shared" si="3"/>
        <v>-89</v>
      </c>
      <c r="K28" s="129">
        <f t="shared" si="3"/>
        <v>-152</v>
      </c>
      <c r="L28" s="129">
        <f t="shared" si="3"/>
        <v>1359</v>
      </c>
      <c r="M28" s="129">
        <f t="shared" si="3"/>
        <v>3880</v>
      </c>
      <c r="N28" s="129">
        <f t="shared" si="3"/>
        <v>954</v>
      </c>
      <c r="O28" s="129">
        <f t="shared" si="3"/>
        <v>526</v>
      </c>
      <c r="P28" s="129">
        <f t="shared" si="3"/>
        <v>2400</v>
      </c>
      <c r="Q28" s="129">
        <f t="shared" si="3"/>
        <v>3103</v>
      </c>
      <c r="R28" s="129">
        <f t="shared" si="3"/>
        <v>249</v>
      </c>
      <c r="S28" s="129">
        <f t="shared" si="3"/>
        <v>377</v>
      </c>
      <c r="T28" s="129">
        <f t="shared" si="3"/>
        <v>2477</v>
      </c>
      <c r="U28" s="129">
        <f t="shared" si="3"/>
        <v>777</v>
      </c>
      <c r="V28" s="129">
        <f t="shared" si="3"/>
        <v>391</v>
      </c>
      <c r="W28" s="129">
        <f t="shared" si="3"/>
        <v>120</v>
      </c>
      <c r="X28" s="129">
        <f t="shared" si="3"/>
        <v>272</v>
      </c>
      <c r="Y28" s="129">
        <f t="shared" si="3"/>
        <v>255</v>
      </c>
      <c r="Z28" s="129">
        <f t="shared" si="3"/>
        <v>7</v>
      </c>
      <c r="AA28" s="129">
        <f t="shared" si="3"/>
        <v>248</v>
      </c>
      <c r="AB28" s="70">
        <f t="shared" ref="AB28:AB30" si="4">A28</f>
        <v>2022</v>
      </c>
    </row>
    <row r="29" spans="1:28" s="48" customFormat="1" ht="15" customHeight="1" x14ac:dyDescent="0.25">
      <c r="A29" s="70">
        <f>A22</f>
        <v>2023</v>
      </c>
      <c r="B29" s="129">
        <f t="shared" ref="B29:AA29" si="5">IF(B22="-",B36,IF(B36="-",-B22,IF(AND(B22="-",B36="-"),"-",IF(B36=B22,"-",IF(OR(B22=".",B36="."),".",B36-B22)))))</f>
        <v>82</v>
      </c>
      <c r="C29" s="129">
        <f t="shared" si="5"/>
        <v>89</v>
      </c>
      <c r="D29" s="129">
        <f t="shared" si="5"/>
        <v>-8</v>
      </c>
      <c r="E29" s="129">
        <f t="shared" si="5"/>
        <v>-133</v>
      </c>
      <c r="F29" s="129">
        <f t="shared" si="5"/>
        <v>-56</v>
      </c>
      <c r="G29" s="129">
        <f t="shared" si="5"/>
        <v>-189</v>
      </c>
      <c r="H29" s="129">
        <f t="shared" si="5"/>
        <v>1434</v>
      </c>
      <c r="I29" s="129">
        <f t="shared" si="5"/>
        <v>1396</v>
      </c>
      <c r="J29" s="129">
        <f t="shared" si="5"/>
        <v>464</v>
      </c>
      <c r="K29" s="129">
        <f t="shared" si="5"/>
        <v>321</v>
      </c>
      <c r="L29" s="129">
        <f t="shared" si="5"/>
        <v>970</v>
      </c>
      <c r="M29" s="129">
        <f t="shared" si="5"/>
        <v>3962</v>
      </c>
      <c r="N29" s="129">
        <f t="shared" si="5"/>
        <v>505</v>
      </c>
      <c r="O29" s="129">
        <f t="shared" si="5"/>
        <v>715</v>
      </c>
      <c r="P29" s="129">
        <f t="shared" si="5"/>
        <v>2743</v>
      </c>
      <c r="Q29" s="129">
        <f t="shared" si="5"/>
        <v>5322</v>
      </c>
      <c r="R29" s="129">
        <f t="shared" si="5"/>
        <v>853</v>
      </c>
      <c r="S29" s="129">
        <f t="shared" si="5"/>
        <v>956</v>
      </c>
      <c r="T29" s="129">
        <f t="shared" si="5"/>
        <v>3513</v>
      </c>
      <c r="U29" s="129">
        <f t="shared" si="5"/>
        <v>-1360</v>
      </c>
      <c r="V29" s="129">
        <f t="shared" si="5"/>
        <v>755</v>
      </c>
      <c r="W29" s="129">
        <f t="shared" si="5"/>
        <v>-195</v>
      </c>
      <c r="X29" s="129">
        <f t="shared" si="5"/>
        <v>950</v>
      </c>
      <c r="Y29" s="129">
        <f t="shared" si="5"/>
        <v>44</v>
      </c>
      <c r="Z29" s="129">
        <f t="shared" si="5"/>
        <v>-12</v>
      </c>
      <c r="AA29" s="129">
        <f t="shared" si="5"/>
        <v>57</v>
      </c>
      <c r="AB29" s="70">
        <f t="shared" si="4"/>
        <v>2023</v>
      </c>
    </row>
    <row r="30" spans="1:28" s="48" customFormat="1" ht="15" customHeight="1" x14ac:dyDescent="0.25">
      <c r="A30" s="70">
        <f>A23</f>
        <v>2024</v>
      </c>
      <c r="B30" s="129">
        <f t="shared" ref="B30:AA30" si="6">IF(B23="-",B37,IF(B37="-",-B23,IF(AND(B23="-",B37="-"),"-",IF(B37=B23,"-",IF(OR(B23=".",B37="."),".",B37-B23)))))</f>
        <v>210</v>
      </c>
      <c r="C30" s="129">
        <f t="shared" si="6"/>
        <v>98</v>
      </c>
      <c r="D30" s="129">
        <f t="shared" si="6"/>
        <v>111</v>
      </c>
      <c r="E30" s="129">
        <f t="shared" si="6"/>
        <v>113</v>
      </c>
      <c r="F30" s="129">
        <f t="shared" si="6"/>
        <v>-80</v>
      </c>
      <c r="G30" s="129">
        <f t="shared" si="6"/>
        <v>33</v>
      </c>
      <c r="H30" s="129">
        <f t="shared" si="6"/>
        <v>882</v>
      </c>
      <c r="I30" s="129">
        <f t="shared" si="6"/>
        <v>829</v>
      </c>
      <c r="J30" s="129">
        <f t="shared" si="6"/>
        <v>-102</v>
      </c>
      <c r="K30" s="129">
        <f t="shared" si="6"/>
        <v>-278</v>
      </c>
      <c r="L30" s="129">
        <f t="shared" si="6"/>
        <v>985</v>
      </c>
      <c r="M30" s="129">
        <f t="shared" si="6"/>
        <v>4654</v>
      </c>
      <c r="N30" s="129">
        <f t="shared" si="6"/>
        <v>1077</v>
      </c>
      <c r="O30" s="129">
        <f t="shared" si="6"/>
        <v>628</v>
      </c>
      <c r="P30" s="129">
        <f t="shared" si="6"/>
        <v>2950</v>
      </c>
      <c r="Q30" s="129">
        <f t="shared" si="6"/>
        <v>4536</v>
      </c>
      <c r="R30" s="129">
        <f t="shared" si="6"/>
        <v>305</v>
      </c>
      <c r="S30" s="129">
        <f t="shared" si="6"/>
        <v>1032</v>
      </c>
      <c r="T30" s="129">
        <f t="shared" si="6"/>
        <v>3199</v>
      </c>
      <c r="U30" s="129">
        <f t="shared" si="6"/>
        <v>118</v>
      </c>
      <c r="V30" s="129">
        <f t="shared" si="6"/>
        <v>472</v>
      </c>
      <c r="W30" s="129">
        <f t="shared" si="6"/>
        <v>-82</v>
      </c>
      <c r="X30" s="129">
        <f t="shared" si="6"/>
        <v>554</v>
      </c>
      <c r="Y30" s="129">
        <f t="shared" si="6"/>
        <v>166</v>
      </c>
      <c r="Z30" s="129">
        <f t="shared" si="6"/>
        <v>-4</v>
      </c>
      <c r="AA30" s="129">
        <f t="shared" si="6"/>
        <v>169</v>
      </c>
      <c r="AB30" s="70">
        <f t="shared" si="4"/>
        <v>2024</v>
      </c>
    </row>
    <row r="31" spans="1:28" s="50" customFormat="1" ht="15" customHeight="1" x14ac:dyDescent="0.2">
      <c r="A31" s="70"/>
      <c r="B31" s="41"/>
      <c r="C31" s="42"/>
      <c r="D31" s="42"/>
      <c r="E31" s="42"/>
      <c r="F31" s="42"/>
      <c r="G31" s="42"/>
      <c r="H31" s="42"/>
      <c r="I31" s="42"/>
      <c r="J31" s="42"/>
      <c r="K31" s="42"/>
      <c r="L31" s="42"/>
      <c r="M31" s="42"/>
      <c r="N31" s="42"/>
      <c r="O31" s="42"/>
      <c r="P31" s="42"/>
      <c r="Q31" s="42"/>
      <c r="R31" s="42"/>
      <c r="S31" s="42"/>
      <c r="T31" s="42"/>
      <c r="U31" s="42"/>
      <c r="V31" s="42"/>
      <c r="W31" s="42"/>
      <c r="X31" s="42"/>
      <c r="Y31" s="42"/>
      <c r="Z31" s="42"/>
      <c r="AA31" s="49"/>
      <c r="AB31" s="70"/>
    </row>
    <row r="32" spans="1:28" s="38" customFormat="1" ht="15" customHeight="1" x14ac:dyDescent="0.25">
      <c r="A32" s="70"/>
      <c r="B32" s="169" t="s">
        <v>737</v>
      </c>
      <c r="C32" s="170"/>
      <c r="D32" s="170"/>
      <c r="E32" s="170"/>
      <c r="F32" s="170"/>
      <c r="G32" s="170"/>
      <c r="H32" s="170"/>
      <c r="I32" s="170"/>
      <c r="J32" s="170"/>
      <c r="K32" s="170"/>
      <c r="L32" s="170"/>
      <c r="M32" s="170"/>
      <c r="N32" s="170"/>
      <c r="O32" s="170"/>
      <c r="P32" s="170"/>
      <c r="Q32" s="170"/>
      <c r="R32" s="170"/>
      <c r="S32" s="170"/>
      <c r="T32" s="170"/>
      <c r="U32" s="170"/>
      <c r="V32" s="170"/>
      <c r="W32" s="170"/>
      <c r="X32" s="170"/>
      <c r="Y32" s="170"/>
      <c r="Z32" s="170"/>
      <c r="AA32" s="171"/>
      <c r="AB32" s="70"/>
    </row>
    <row r="33" spans="1:28" s="26" customFormat="1" ht="15" customHeight="1" x14ac:dyDescent="0.2">
      <c r="A33" s="69"/>
      <c r="B33" s="28" t="s">
        <v>185</v>
      </c>
      <c r="C33" s="29" t="s">
        <v>186</v>
      </c>
      <c r="D33" s="29" t="s">
        <v>187</v>
      </c>
      <c r="E33" s="29" t="s">
        <v>188</v>
      </c>
      <c r="F33" s="29" t="s">
        <v>189</v>
      </c>
      <c r="G33" s="29" t="s">
        <v>190</v>
      </c>
      <c r="H33" s="29" t="s">
        <v>191</v>
      </c>
      <c r="I33" s="29" t="s">
        <v>192</v>
      </c>
      <c r="J33" s="29" t="s">
        <v>193</v>
      </c>
      <c r="K33" s="29" t="s">
        <v>194</v>
      </c>
      <c r="L33" s="29" t="s">
        <v>195</v>
      </c>
      <c r="M33" s="29" t="s">
        <v>196</v>
      </c>
      <c r="N33" s="31" t="s">
        <v>197</v>
      </c>
      <c r="O33" s="31" t="s">
        <v>198</v>
      </c>
      <c r="P33" s="31" t="s">
        <v>199</v>
      </c>
      <c r="Q33" s="31" t="s">
        <v>200</v>
      </c>
      <c r="R33" s="31" t="s">
        <v>201</v>
      </c>
      <c r="S33" s="31" t="s">
        <v>202</v>
      </c>
      <c r="T33" s="31" t="s">
        <v>203</v>
      </c>
      <c r="U33" s="31" t="s">
        <v>204</v>
      </c>
      <c r="V33" s="31" t="s">
        <v>205</v>
      </c>
      <c r="W33" s="31" t="s">
        <v>206</v>
      </c>
      <c r="X33" s="31" t="s">
        <v>207</v>
      </c>
      <c r="Y33" s="31" t="s">
        <v>208</v>
      </c>
      <c r="Z33" s="31" t="s">
        <v>209</v>
      </c>
      <c r="AA33" s="32" t="s">
        <v>210</v>
      </c>
      <c r="AB33" s="69" t="s">
        <v>63</v>
      </c>
    </row>
    <row r="34" spans="1:28" s="48" customFormat="1" ht="15" customHeight="1" x14ac:dyDescent="0.25">
      <c r="A34" s="70">
        <v>2021</v>
      </c>
      <c r="B34" s="127">
        <v>10263</v>
      </c>
      <c r="C34" s="127">
        <v>10539</v>
      </c>
      <c r="D34" s="129">
        <v>-276</v>
      </c>
      <c r="E34" s="129">
        <v>624</v>
      </c>
      <c r="F34" s="129">
        <v>-832</v>
      </c>
      <c r="G34" s="129">
        <v>-208</v>
      </c>
      <c r="H34" s="127">
        <v>36161</v>
      </c>
      <c r="I34" s="127">
        <v>29245</v>
      </c>
      <c r="J34" s="127">
        <v>45515</v>
      </c>
      <c r="K34" s="127">
        <v>37957</v>
      </c>
      <c r="L34" s="129">
        <v>-9354</v>
      </c>
      <c r="M34" s="127">
        <v>87228</v>
      </c>
      <c r="N34" s="127">
        <v>22013</v>
      </c>
      <c r="O34" s="127">
        <v>31091</v>
      </c>
      <c r="P34" s="127">
        <v>34124</v>
      </c>
      <c r="Q34" s="127">
        <v>96785</v>
      </c>
      <c r="R34" s="127">
        <v>23235</v>
      </c>
      <c r="S34" s="127">
        <v>38294</v>
      </c>
      <c r="T34" s="127">
        <v>35255</v>
      </c>
      <c r="U34" s="129">
        <v>-9557</v>
      </c>
      <c r="V34" s="127">
        <v>2982</v>
      </c>
      <c r="W34" s="127">
        <v>5151</v>
      </c>
      <c r="X34" s="129">
        <v>-2168</v>
      </c>
      <c r="Y34" s="127">
        <v>4775</v>
      </c>
      <c r="Z34" s="127">
        <v>1480</v>
      </c>
      <c r="AA34" s="129">
        <v>3295</v>
      </c>
      <c r="AB34" s="70">
        <f t="shared" si="2"/>
        <v>2021</v>
      </c>
    </row>
    <row r="35" spans="1:28" s="48" customFormat="1" ht="15" customHeight="1" x14ac:dyDescent="0.25">
      <c r="A35" s="70">
        <v>2022</v>
      </c>
      <c r="B35" s="127">
        <v>11832</v>
      </c>
      <c r="C35" s="127">
        <v>12578</v>
      </c>
      <c r="D35" s="129">
        <v>-746</v>
      </c>
      <c r="E35" s="129">
        <v>450</v>
      </c>
      <c r="F35" s="129">
        <v>-866</v>
      </c>
      <c r="G35" s="129">
        <v>-416</v>
      </c>
      <c r="H35" s="127">
        <v>41262</v>
      </c>
      <c r="I35" s="127">
        <v>33774</v>
      </c>
      <c r="J35" s="127">
        <v>52335</v>
      </c>
      <c r="K35" s="127">
        <v>43679</v>
      </c>
      <c r="L35" s="129">
        <v>-11073</v>
      </c>
      <c r="M35" s="127">
        <v>103048</v>
      </c>
      <c r="N35" s="127">
        <v>26050</v>
      </c>
      <c r="O35" s="127">
        <v>35944</v>
      </c>
      <c r="P35" s="127">
        <v>41055</v>
      </c>
      <c r="Q35" s="127">
        <v>112477</v>
      </c>
      <c r="R35" s="127">
        <v>25659</v>
      </c>
      <c r="S35" s="127">
        <v>43745</v>
      </c>
      <c r="T35" s="127">
        <v>43073</v>
      </c>
      <c r="U35" s="129">
        <v>-9429</v>
      </c>
      <c r="V35" s="127">
        <v>3515</v>
      </c>
      <c r="W35" s="127">
        <v>5501</v>
      </c>
      <c r="X35" s="129">
        <v>-1986</v>
      </c>
      <c r="Y35" s="127">
        <v>5546</v>
      </c>
      <c r="Z35" s="127">
        <v>1681</v>
      </c>
      <c r="AA35" s="129">
        <v>3865</v>
      </c>
      <c r="AB35" s="70">
        <f t="shared" si="2"/>
        <v>2022</v>
      </c>
    </row>
    <row r="36" spans="1:28" s="48" customFormat="1" ht="15" customHeight="1" x14ac:dyDescent="0.25">
      <c r="A36" s="70">
        <v>2023</v>
      </c>
      <c r="B36" s="127">
        <v>13797</v>
      </c>
      <c r="C36" s="127">
        <v>14768</v>
      </c>
      <c r="D36" s="129">
        <v>-971</v>
      </c>
      <c r="E36" s="129">
        <v>430</v>
      </c>
      <c r="F36" s="129">
        <v>-1223</v>
      </c>
      <c r="G36" s="129">
        <v>-793</v>
      </c>
      <c r="H36" s="127">
        <v>46151</v>
      </c>
      <c r="I36" s="127">
        <v>37642</v>
      </c>
      <c r="J36" s="127">
        <v>57112</v>
      </c>
      <c r="K36" s="127">
        <v>48103</v>
      </c>
      <c r="L36" s="129">
        <v>-10961</v>
      </c>
      <c r="M36" s="127">
        <v>111534</v>
      </c>
      <c r="N36" s="127">
        <v>26096</v>
      </c>
      <c r="O36" s="127">
        <v>38829</v>
      </c>
      <c r="P36" s="127">
        <v>46609</v>
      </c>
      <c r="Q36" s="127">
        <v>127210</v>
      </c>
      <c r="R36" s="127">
        <v>31066</v>
      </c>
      <c r="S36" s="127">
        <v>48254</v>
      </c>
      <c r="T36" s="127">
        <v>47890</v>
      </c>
      <c r="U36" s="129">
        <v>-15676</v>
      </c>
      <c r="V36" s="127">
        <v>4150</v>
      </c>
      <c r="W36" s="127">
        <v>5988</v>
      </c>
      <c r="X36" s="129">
        <v>-1838</v>
      </c>
      <c r="Y36" s="127">
        <v>5220</v>
      </c>
      <c r="Z36" s="127">
        <v>1819</v>
      </c>
      <c r="AA36" s="129">
        <v>3402</v>
      </c>
      <c r="AB36" s="70">
        <f t="shared" si="2"/>
        <v>2023</v>
      </c>
    </row>
    <row r="37" spans="1:28" s="48" customFormat="1" ht="15" customHeight="1" x14ac:dyDescent="0.25">
      <c r="A37" s="70">
        <v>2024</v>
      </c>
      <c r="B37" s="127">
        <v>14331</v>
      </c>
      <c r="C37" s="127">
        <v>15831</v>
      </c>
      <c r="D37" s="129">
        <v>-1501</v>
      </c>
      <c r="E37" s="129">
        <v>671</v>
      </c>
      <c r="F37" s="129">
        <v>-1423</v>
      </c>
      <c r="G37" s="129">
        <v>-752</v>
      </c>
      <c r="H37" s="127">
        <v>49899</v>
      </c>
      <c r="I37" s="127">
        <v>40774</v>
      </c>
      <c r="J37" s="127">
        <v>60429</v>
      </c>
      <c r="K37" s="127">
        <v>50932</v>
      </c>
      <c r="L37" s="129">
        <v>-10529</v>
      </c>
      <c r="M37" s="127">
        <v>117888</v>
      </c>
      <c r="N37" s="127">
        <v>27669</v>
      </c>
      <c r="O37" s="127">
        <v>40301</v>
      </c>
      <c r="P37" s="127">
        <v>49918</v>
      </c>
      <c r="Q37" s="127">
        <v>139013</v>
      </c>
      <c r="R37" s="127">
        <v>33391</v>
      </c>
      <c r="S37" s="127">
        <v>52759</v>
      </c>
      <c r="T37" s="127">
        <v>52863</v>
      </c>
      <c r="U37" s="129">
        <v>-21125</v>
      </c>
      <c r="V37" s="127">
        <v>3990</v>
      </c>
      <c r="W37" s="127">
        <v>6476</v>
      </c>
      <c r="X37" s="129">
        <v>-2486</v>
      </c>
      <c r="Y37" s="127">
        <v>5391</v>
      </c>
      <c r="Z37" s="127">
        <v>1898</v>
      </c>
      <c r="AA37" s="129">
        <v>3493</v>
      </c>
      <c r="AB37" s="70">
        <f t="shared" si="2"/>
        <v>2024</v>
      </c>
    </row>
    <row r="38" spans="1:28" ht="15" customHeight="1" x14ac:dyDescent="0.2">
      <c r="A38" s="70"/>
      <c r="B38" s="7"/>
      <c r="C38" s="7"/>
      <c r="D38" s="7"/>
      <c r="E38" s="7"/>
      <c r="F38" s="7"/>
      <c r="G38" s="7"/>
      <c r="H38" s="7"/>
      <c r="I38" s="7"/>
      <c r="J38" s="7"/>
      <c r="K38" s="7"/>
      <c r="L38" s="7"/>
      <c r="M38" s="7"/>
      <c r="N38" s="68"/>
      <c r="O38" s="68"/>
      <c r="P38" s="68"/>
      <c r="Q38" s="68"/>
      <c r="R38" s="68"/>
      <c r="S38" s="68"/>
      <c r="T38" s="68"/>
      <c r="U38" s="68"/>
      <c r="V38" s="68"/>
      <c r="W38" s="68"/>
      <c r="X38" s="68"/>
      <c r="Y38" s="68"/>
      <c r="Z38" s="68"/>
      <c r="AA38" s="68"/>
      <c r="AB38" s="74"/>
    </row>
    <row r="39" spans="1:28" s="24" customFormat="1" ht="30" customHeight="1" x14ac:dyDescent="0.25">
      <c r="A39" s="70"/>
      <c r="B39" s="142" t="s">
        <v>780</v>
      </c>
      <c r="C39" s="142"/>
      <c r="D39" s="142"/>
      <c r="E39" s="142"/>
      <c r="F39" s="142"/>
      <c r="G39" s="142"/>
      <c r="H39" s="142"/>
      <c r="I39" s="142"/>
      <c r="J39" s="142"/>
      <c r="K39" s="142"/>
      <c r="L39" s="142"/>
      <c r="M39" s="142"/>
      <c r="N39" s="142"/>
      <c r="O39" s="142"/>
      <c r="P39" s="142"/>
      <c r="Q39" s="142"/>
      <c r="R39" s="142"/>
      <c r="S39" s="142"/>
      <c r="T39" s="142"/>
      <c r="U39" s="142"/>
      <c r="V39" s="142"/>
      <c r="W39" s="142"/>
      <c r="X39" s="142"/>
      <c r="Y39" s="142"/>
      <c r="Z39" s="142"/>
      <c r="AA39" s="142"/>
      <c r="AB39" s="80"/>
    </row>
    <row r="40" spans="1:28" ht="15" customHeight="1" x14ac:dyDescent="0.2">
      <c r="A40" s="70"/>
      <c r="B40" s="68"/>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74"/>
    </row>
  </sheetData>
  <mergeCells count="38">
    <mergeCell ref="E9:E15"/>
    <mergeCell ref="F9:F15"/>
    <mergeCell ref="B8:D8"/>
    <mergeCell ref="B9:B15"/>
    <mergeCell ref="C9:C15"/>
    <mergeCell ref="D9:D15"/>
    <mergeCell ref="B39:AA39"/>
    <mergeCell ref="Z9:Z15"/>
    <mergeCell ref="AA9:AA15"/>
    <mergeCell ref="O10:O15"/>
    <mergeCell ref="P10:P15"/>
    <mergeCell ref="Q10:Q15"/>
    <mergeCell ref="R10:R15"/>
    <mergeCell ref="S10:S15"/>
    <mergeCell ref="T10:T15"/>
    <mergeCell ref="V10:V15"/>
    <mergeCell ref="W10:W15"/>
    <mergeCell ref="M10:M15"/>
    <mergeCell ref="N10:N15"/>
    <mergeCell ref="V8:X9"/>
    <mergeCell ref="Y8:AA8"/>
    <mergeCell ref="X10:X15"/>
    <mergeCell ref="B18:AA18"/>
    <mergeCell ref="B25:AA25"/>
    <mergeCell ref="B32:AA32"/>
    <mergeCell ref="M8:U8"/>
    <mergeCell ref="Q9:T9"/>
    <mergeCell ref="U9:U15"/>
    <mergeCell ref="Y9:Y15"/>
    <mergeCell ref="G9:G15"/>
    <mergeCell ref="H9:H15"/>
    <mergeCell ref="I9:I15"/>
    <mergeCell ref="J9:J15"/>
    <mergeCell ref="K9:K15"/>
    <mergeCell ref="L9:L15"/>
    <mergeCell ref="M9:P9"/>
    <mergeCell ref="E8:G8"/>
    <mergeCell ref="H8:L8"/>
  </mergeCells>
  <conditionalFormatting sqref="A56:XFD1048576">
    <cfRule type="expression" dxfId="162" priority="72">
      <formula>SEARCH("___",A38)</formula>
    </cfRule>
  </conditionalFormatting>
  <conditionalFormatting sqref="A43:A55 O43:XFD55 A2:XFD4 AB8:XFD16 A5:A16 C5:XFD7">
    <cfRule type="expression" dxfId="161" priority="75">
      <formula>SEARCH("___",#REF!)</formula>
    </cfRule>
  </conditionalFormatting>
  <conditionalFormatting sqref="O20:AA23 O34:AA37">
    <cfRule type="expression" dxfId="160" priority="84">
      <formula>SEARCH("___",B20)</formula>
    </cfRule>
  </conditionalFormatting>
  <conditionalFormatting sqref="B54:N55">
    <cfRule type="expression" dxfId="159" priority="85">
      <formula>SEARCH("___",O19)</formula>
    </cfRule>
  </conditionalFormatting>
  <conditionalFormatting sqref="AC22:XFD23 A22:N23">
    <cfRule type="expression" dxfId="158" priority="100">
      <formula>SEARCH("___",#REF!)</formula>
    </cfRule>
  </conditionalFormatting>
  <conditionalFormatting sqref="B51:N53">
    <cfRule type="expression" dxfId="157" priority="108">
      <formula>SEARCH("___",O15)</formula>
    </cfRule>
  </conditionalFormatting>
  <conditionalFormatting sqref="AC24:XFD24 A24:AA24 B31:AA31 AB32:XFD32">
    <cfRule type="expression" dxfId="156" priority="112">
      <formula>SEARCH("___",A7)</formula>
    </cfRule>
  </conditionalFormatting>
  <conditionalFormatting sqref="AB19:XFD19">
    <cfRule type="expression" dxfId="155" priority="137">
      <formula>SEARCH("___",AB1)</formula>
    </cfRule>
  </conditionalFormatting>
  <conditionalFormatting sqref="AB24:AB30 AB33:AB37">
    <cfRule type="expression" dxfId="154" priority="65">
      <formula>SEARCH("___",AB8)</formula>
    </cfRule>
  </conditionalFormatting>
  <conditionalFormatting sqref="A32">
    <cfRule type="expression" dxfId="153" priority="63">
      <formula>SEARCH("___",A15)</formula>
    </cfRule>
  </conditionalFormatting>
  <conditionalFormatting sqref="A42 O42:XFD42">
    <cfRule type="expression" dxfId="152" priority="160">
      <formula>SEARCH("___",#REF!)</formula>
    </cfRule>
  </conditionalFormatting>
  <conditionalFormatting sqref="A17:N17 AB17:XFD17 AB20:XFD20 AC21:XFD21 AB21:AB23">
    <cfRule type="expression" dxfId="151" priority="170">
      <formula>SEARCH("___",A2)</formula>
    </cfRule>
  </conditionalFormatting>
  <conditionalFormatting sqref="A25">
    <cfRule type="expression" dxfId="150" priority="59">
      <formula>SEARCH("___",A10)</formula>
    </cfRule>
  </conditionalFormatting>
  <conditionalFormatting sqref="A33:AA33">
    <cfRule type="expression" dxfId="149" priority="52">
      <formula>SEARCH("___",A14)</formula>
    </cfRule>
  </conditionalFormatting>
  <conditionalFormatting sqref="A19:X19">
    <cfRule type="expression" dxfId="148" priority="45">
      <formula>SEARCH("___",A1)</formula>
    </cfRule>
  </conditionalFormatting>
  <conditionalFormatting sqref="Y19:AA19">
    <cfRule type="expression" dxfId="147" priority="44">
      <formula>SEARCH("___",Y1)</formula>
    </cfRule>
  </conditionalFormatting>
  <conditionalFormatting sqref="AC33:XFD33">
    <cfRule type="expression" dxfId="146" priority="42">
      <formula>SEARCH("___",AC14)</formula>
    </cfRule>
  </conditionalFormatting>
  <conditionalFormatting sqref="B42:N49">
    <cfRule type="expression" dxfId="145" priority="234">
      <formula>SEARCH("___",O8)</formula>
    </cfRule>
  </conditionalFormatting>
  <conditionalFormatting sqref="B50:N50">
    <cfRule type="expression" dxfId="144" priority="236">
      <formula>SEARCH("___",#REF!)</formula>
    </cfRule>
  </conditionalFormatting>
  <conditionalFormatting sqref="A38:XFD38">
    <cfRule type="expression" dxfId="143" priority="36">
      <formula>SEARCH("___",#REF!)</formula>
    </cfRule>
  </conditionalFormatting>
  <conditionalFormatting sqref="O17:AA17">
    <cfRule type="expression" dxfId="142" priority="257">
      <formula>SEARCH("___",#REF!)</formula>
    </cfRule>
  </conditionalFormatting>
  <conditionalFormatting sqref="B16:AA16">
    <cfRule type="expression" dxfId="141" priority="33">
      <formula>SEARCH("___",#REF!)</formula>
    </cfRule>
  </conditionalFormatting>
  <conditionalFormatting sqref="AC25:XFD25">
    <cfRule type="expression" dxfId="140" priority="333">
      <formula>SEARCH("___",AC10)</formula>
    </cfRule>
  </conditionalFormatting>
  <conditionalFormatting sqref="AB39:XFD39 A40:XFD40 A39">
    <cfRule type="expression" dxfId="139" priority="630">
      <formula>SEARCH("___",#REF!)</formula>
    </cfRule>
  </conditionalFormatting>
  <conditionalFormatting sqref="A41:XFD41">
    <cfRule type="expression" dxfId="138" priority="685">
      <formula>SEARCH("___",A26)</formula>
    </cfRule>
  </conditionalFormatting>
  <conditionalFormatting sqref="A26:AA26 A27:A30">
    <cfRule type="expression" dxfId="137" priority="742">
      <formula>SEARCH("___",A7)</formula>
    </cfRule>
  </conditionalFormatting>
  <conditionalFormatting sqref="AC37:XFD37 A37">
    <cfRule type="expression" dxfId="136" priority="1016">
      <formula>SEARCH("___",A9)</formula>
    </cfRule>
  </conditionalFormatting>
  <conditionalFormatting sqref="AC34:XFD36 A34:A36">
    <cfRule type="expression" dxfId="135" priority="1038">
      <formula>SEARCH("___",A8)</formula>
    </cfRule>
  </conditionalFormatting>
  <conditionalFormatting sqref="A1:XFD1">
    <cfRule type="expression" dxfId="134" priority="1616">
      <formula>SEARCH("___",#REF!)</formula>
    </cfRule>
  </conditionalFormatting>
  <conditionalFormatting sqref="A31 B32">
    <cfRule type="expression" dxfId="133" priority="1777">
      <formula>SEARCH("___",A8)</formula>
    </cfRule>
  </conditionalFormatting>
  <conditionalFormatting sqref="AC29:XFD30">
    <cfRule type="expression" dxfId="132" priority="1818">
      <formula>SEARCH("___",AC9)</formula>
    </cfRule>
  </conditionalFormatting>
  <conditionalFormatting sqref="AC28:XFD28">
    <cfRule type="expression" dxfId="131" priority="1830">
      <formula>SEARCH("___",AC9)</formula>
    </cfRule>
  </conditionalFormatting>
  <conditionalFormatting sqref="AC26:XFD27">
    <cfRule type="expression" dxfId="130" priority="1838">
      <formula>SEARCH("___",AC7)</formula>
    </cfRule>
  </conditionalFormatting>
  <conditionalFormatting sqref="A20:N21 B20:N23">
    <cfRule type="expression" dxfId="129" priority="1855">
      <formula>SEARCH("___",A5)</formula>
    </cfRule>
  </conditionalFormatting>
  <conditionalFormatting sqref="AB31">
    <cfRule type="expression" dxfId="128" priority="1878">
      <formula>SEARCH("___",#REF!)</formula>
    </cfRule>
  </conditionalFormatting>
  <conditionalFormatting sqref="AC31:XFD31">
    <cfRule type="expression" dxfId="127" priority="2127">
      <formula>SEARCH("___",AC8)</formula>
    </cfRule>
  </conditionalFormatting>
  <conditionalFormatting sqref="AB18:XFD18 A18">
    <cfRule type="expression" dxfId="126" priority="2132">
      <formula>SEARCH("___",A4)</formula>
    </cfRule>
  </conditionalFormatting>
  <conditionalFormatting sqref="B36:N37">
    <cfRule type="expression" dxfId="125" priority="16">
      <formula>SEARCH("___",#REF!)</formula>
    </cfRule>
  </conditionalFormatting>
  <conditionalFormatting sqref="B27:AA30">
    <cfRule type="expression" dxfId="124" priority="13">
      <formula>SEARCH("___",#REF!)</formula>
    </cfRule>
  </conditionalFormatting>
  <conditionalFormatting sqref="B6:B7">
    <cfRule type="expression" dxfId="123" priority="12">
      <formula>SEARCH("___",#REF!)</formula>
    </cfRule>
  </conditionalFormatting>
  <conditionalFormatting sqref="B5">
    <cfRule type="expression" dxfId="122" priority="11">
      <formula>SEARCH("___",#REF!)</formula>
    </cfRule>
  </conditionalFormatting>
  <conditionalFormatting sqref="E8:M9 B8:B9 E10:N15 C9:D9">
    <cfRule type="expression" dxfId="121" priority="8">
      <formula>SEARCH("___",#REF!)</formula>
    </cfRule>
  </conditionalFormatting>
  <conditionalFormatting sqref="V8:AA8">
    <cfRule type="expression" dxfId="120" priority="9">
      <formula>SEARCH("___",I8)</formula>
    </cfRule>
  </conditionalFormatting>
  <conditionalFormatting sqref="O10:P15 U10:AA15">
    <cfRule type="expression" dxfId="119" priority="10">
      <formula>SEARCH("___",#REF!)</formula>
    </cfRule>
  </conditionalFormatting>
  <conditionalFormatting sqref="Q10:Q15">
    <cfRule type="expression" dxfId="118" priority="7">
      <formula>SEARCH("___",#REF!)</formula>
    </cfRule>
  </conditionalFormatting>
  <conditionalFormatting sqref="R10:R15">
    <cfRule type="expression" dxfId="117" priority="5">
      <formula>SEARCH("___",#REF!)</formula>
    </cfRule>
  </conditionalFormatting>
  <conditionalFormatting sqref="S10:T15">
    <cfRule type="expression" dxfId="116" priority="6">
      <formula>SEARCH("___",#REF!)</formula>
    </cfRule>
  </conditionalFormatting>
  <conditionalFormatting sqref="B18">
    <cfRule type="expression" dxfId="115" priority="4">
      <formula>SEARCH("___",B4)</formula>
    </cfRule>
  </conditionalFormatting>
  <conditionalFormatting sqref="B25">
    <cfRule type="expression" dxfId="114" priority="3">
      <formula>SEARCH("___",#REF!)</formula>
    </cfRule>
  </conditionalFormatting>
  <conditionalFormatting sqref="B39">
    <cfRule type="expression" dxfId="113" priority="1">
      <formula>SEARCH("___",#REF!)</formula>
    </cfRule>
  </conditionalFormatting>
  <conditionalFormatting sqref="B37:N37">
    <cfRule type="expression" dxfId="112" priority="2178">
      <formula>SEARCH("___",#REF!)</formula>
    </cfRule>
  </conditionalFormatting>
  <conditionalFormatting sqref="B34:N36">
    <cfRule type="expression" dxfId="111" priority="2185">
      <formula>SEARCH("___",B21)</formula>
    </cfRule>
  </conditionalFormatting>
  <conditionalFormatting sqref="Q9:AA9">
    <cfRule type="expression" dxfId="110" priority="2188">
      <formula>SEARCH("___",#REF!)</formula>
    </cfRule>
  </conditionalFormatting>
  <printOptions horizontalCentered="1"/>
  <pageMargins left="0.19685039370078741" right="0.19685039370078741" top="1.3779527559055118" bottom="0.59055118110236227" header="0.19685039370078741" footer="0.19685039370078741"/>
  <pageSetup paperSize="9" scale="48"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theme="4"/>
    <outlinePr summaryBelow="0" summaryRight="0"/>
    <pageSetUpPr fitToPage="1"/>
  </sheetPr>
  <dimension ref="A1:W40"/>
  <sheetViews>
    <sheetView showGridLines="0" zoomScale="90" zoomScaleNormal="90" zoomScaleSheetLayoutView="100" workbookViewId="0"/>
  </sheetViews>
  <sheetFormatPr baseColWidth="10" defaultRowHeight="13.5" customHeight="1" x14ac:dyDescent="0.2"/>
  <cols>
    <col min="1" max="1" width="7.7109375" style="19" customWidth="1"/>
    <col min="2" max="22" width="10.7109375" style="10" customWidth="1"/>
    <col min="23" max="23" width="7.7109375" style="18" customWidth="1"/>
    <col min="24" max="16384" width="11.42578125" style="10"/>
  </cols>
  <sheetData>
    <row r="1" spans="1:23" s="98" customFormat="1" ht="15" customHeight="1" x14ac:dyDescent="0.2">
      <c r="A1" s="94"/>
      <c r="B1" s="95"/>
      <c r="C1" s="95"/>
      <c r="D1" s="95"/>
      <c r="E1" s="95"/>
      <c r="F1" s="95"/>
      <c r="G1" s="95"/>
      <c r="H1" s="95"/>
      <c r="I1" s="95"/>
      <c r="J1" s="95"/>
      <c r="K1" s="95"/>
      <c r="L1" s="95"/>
      <c r="M1" s="95"/>
      <c r="N1" s="95"/>
      <c r="O1" s="95"/>
      <c r="P1" s="95"/>
      <c r="Q1" s="95"/>
      <c r="R1" s="95"/>
      <c r="S1" s="95"/>
      <c r="T1" s="95"/>
      <c r="U1" s="95"/>
      <c r="V1" s="95"/>
      <c r="W1" s="97"/>
    </row>
    <row r="2" spans="1:23" s="98" customFormat="1" ht="15" customHeight="1" x14ac:dyDescent="0.2">
      <c r="A2" s="94"/>
      <c r="B2" s="112" t="str">
        <f>M1_T1A!B2</f>
        <v>Overview on the revisions of the balance of payments statistics for the 2025 Annual Report</v>
      </c>
      <c r="C2" s="95"/>
      <c r="D2" s="95"/>
      <c r="E2" s="95"/>
      <c r="F2" s="95"/>
      <c r="G2" s="95"/>
      <c r="H2" s="95"/>
      <c r="I2" s="95"/>
      <c r="J2" s="95"/>
      <c r="K2" s="95"/>
      <c r="L2" s="95"/>
      <c r="M2" s="95"/>
      <c r="N2" s="95"/>
      <c r="O2" s="95"/>
      <c r="P2" s="95"/>
      <c r="Q2" s="95"/>
      <c r="R2" s="95"/>
      <c r="S2" s="95"/>
      <c r="T2" s="95"/>
      <c r="U2" s="95"/>
      <c r="V2" s="95"/>
      <c r="W2" s="97"/>
    </row>
    <row r="3" spans="1:23" s="106" customFormat="1" ht="15" customHeight="1" x14ac:dyDescent="0.2">
      <c r="A3" s="104"/>
      <c r="B3" s="114" t="str">
        <f>M1_T1A!B3</f>
        <v>Excerpts from the Statistical Series according to the balance of payments statistics</v>
      </c>
      <c r="C3" s="96"/>
      <c r="D3" s="96"/>
      <c r="E3" s="96"/>
      <c r="F3" s="96"/>
      <c r="G3" s="96"/>
      <c r="H3" s="96"/>
      <c r="I3" s="96"/>
      <c r="J3" s="96"/>
      <c r="K3" s="96"/>
      <c r="L3" s="96"/>
      <c r="M3" s="96"/>
      <c r="N3" s="96"/>
      <c r="O3" s="96"/>
      <c r="P3" s="96"/>
      <c r="Q3" s="96"/>
      <c r="R3" s="96"/>
      <c r="S3" s="96"/>
      <c r="T3" s="96"/>
      <c r="U3" s="96"/>
      <c r="V3" s="96"/>
      <c r="W3" s="105"/>
    </row>
    <row r="4" spans="1:23" s="98" customFormat="1" ht="15" customHeight="1" x14ac:dyDescent="0.2">
      <c r="A4" s="94"/>
      <c r="B4" s="95"/>
      <c r="C4" s="95"/>
      <c r="D4" s="95"/>
      <c r="E4" s="95"/>
      <c r="F4" s="95"/>
      <c r="G4" s="95"/>
      <c r="H4" s="95"/>
      <c r="I4" s="95"/>
      <c r="J4" s="95"/>
      <c r="K4" s="95"/>
      <c r="L4" s="95"/>
      <c r="M4" s="95"/>
      <c r="N4" s="95"/>
      <c r="O4" s="95"/>
      <c r="P4" s="95"/>
      <c r="Q4" s="95"/>
      <c r="R4" s="95"/>
      <c r="S4" s="95"/>
      <c r="T4" s="95"/>
      <c r="U4" s="95"/>
      <c r="V4" s="95"/>
      <c r="W4" s="97"/>
    </row>
    <row r="5" spans="1:23" s="103" customFormat="1" ht="15" customHeight="1" x14ac:dyDescent="0.2">
      <c r="A5" s="99"/>
      <c r="B5" s="100" t="s">
        <v>781</v>
      </c>
      <c r="C5" s="100"/>
      <c r="D5" s="100"/>
      <c r="E5" s="100"/>
      <c r="F5" s="100"/>
      <c r="G5" s="100"/>
      <c r="H5" s="100"/>
      <c r="I5" s="100"/>
      <c r="J5" s="100"/>
      <c r="K5" s="100"/>
      <c r="L5" s="100"/>
      <c r="M5" s="100"/>
      <c r="N5" s="100"/>
      <c r="O5" s="100"/>
      <c r="P5" s="100"/>
      <c r="Q5" s="100"/>
      <c r="R5" s="100"/>
      <c r="S5" s="100"/>
      <c r="T5" s="100"/>
      <c r="U5" s="100"/>
      <c r="V5" s="100"/>
      <c r="W5" s="102"/>
    </row>
    <row r="6" spans="1:23" s="98" customFormat="1" ht="15" customHeight="1" x14ac:dyDescent="0.2">
      <c r="A6" s="94"/>
      <c r="B6" s="95"/>
      <c r="C6" s="95"/>
      <c r="D6" s="95"/>
      <c r="E6" s="95"/>
      <c r="F6" s="95"/>
      <c r="G6" s="95"/>
      <c r="H6" s="95"/>
      <c r="I6" s="95"/>
      <c r="J6" s="95"/>
      <c r="K6" s="95"/>
      <c r="L6" s="95"/>
      <c r="M6" s="95"/>
      <c r="N6" s="95"/>
      <c r="O6" s="95"/>
      <c r="P6" s="95"/>
      <c r="Q6" s="95"/>
      <c r="R6" s="95"/>
      <c r="S6" s="95"/>
      <c r="T6" s="95"/>
      <c r="U6" s="95"/>
      <c r="V6" s="95"/>
      <c r="W6" s="97"/>
    </row>
    <row r="7" spans="1:23" ht="15" customHeight="1" x14ac:dyDescent="0.2">
      <c r="A7" s="62"/>
      <c r="B7" s="14" t="s">
        <v>712</v>
      </c>
      <c r="C7" s="14"/>
      <c r="D7" s="14"/>
      <c r="E7" s="14"/>
      <c r="F7" s="14"/>
      <c r="G7" s="14"/>
      <c r="H7" s="14"/>
      <c r="I7" s="14"/>
      <c r="J7" s="14"/>
      <c r="K7" s="63"/>
      <c r="L7" s="63"/>
      <c r="M7" s="63"/>
      <c r="N7" s="63"/>
      <c r="O7" s="63"/>
      <c r="P7" s="63"/>
      <c r="Q7" s="63"/>
      <c r="R7" s="63"/>
      <c r="S7" s="63"/>
      <c r="T7" s="63"/>
      <c r="U7" s="63"/>
      <c r="V7" s="91" t="str">
        <f>M1_T1A!Z7</f>
        <v>Update: March 2025</v>
      </c>
      <c r="W7" s="72"/>
    </row>
    <row r="8" spans="1:23" ht="15" customHeight="1" x14ac:dyDescent="0.2">
      <c r="A8" s="64"/>
      <c r="B8" s="181" t="s">
        <v>782</v>
      </c>
      <c r="C8" s="182"/>
      <c r="D8" s="182"/>
      <c r="E8" s="182"/>
      <c r="F8" s="182"/>
      <c r="G8" s="182"/>
      <c r="H8" s="182"/>
      <c r="I8" s="182"/>
      <c r="J8" s="182"/>
      <c r="K8" s="182"/>
      <c r="L8" s="182"/>
      <c r="M8" s="182"/>
      <c r="N8" s="182"/>
      <c r="O8" s="182"/>
      <c r="P8" s="182"/>
      <c r="Q8" s="182"/>
      <c r="R8" s="182"/>
      <c r="S8" s="182"/>
      <c r="T8" s="182"/>
      <c r="U8" s="182"/>
      <c r="V8" s="183"/>
      <c r="W8" s="72"/>
    </row>
    <row r="9" spans="1:23" ht="15" customHeight="1" x14ac:dyDescent="0.2">
      <c r="A9" s="64"/>
      <c r="B9" s="146" t="s">
        <v>728</v>
      </c>
      <c r="C9" s="146" t="s">
        <v>729</v>
      </c>
      <c r="D9" s="146" t="s">
        <v>730</v>
      </c>
      <c r="E9" s="146" t="s">
        <v>783</v>
      </c>
      <c r="F9" s="146"/>
      <c r="G9" s="146"/>
      <c r="H9" s="146"/>
      <c r="I9" s="146"/>
      <c r="J9" s="143" t="s">
        <v>784</v>
      </c>
      <c r="K9" s="144"/>
      <c r="L9" s="144"/>
      <c r="M9" s="144"/>
      <c r="N9" s="145"/>
      <c r="O9" s="146" t="s">
        <v>785</v>
      </c>
      <c r="P9" s="146"/>
      <c r="Q9" s="146"/>
      <c r="R9" s="146" t="s">
        <v>786</v>
      </c>
      <c r="S9" s="146"/>
      <c r="T9" s="146"/>
      <c r="U9" s="146"/>
      <c r="V9" s="146"/>
      <c r="W9" s="72"/>
    </row>
    <row r="10" spans="1:23" ht="15" customHeight="1" x14ac:dyDescent="0.2">
      <c r="A10" s="64"/>
      <c r="B10" s="146"/>
      <c r="C10" s="146"/>
      <c r="D10" s="146"/>
      <c r="E10" s="146" t="s">
        <v>728</v>
      </c>
      <c r="F10" s="146"/>
      <c r="G10" s="146" t="s">
        <v>729</v>
      </c>
      <c r="H10" s="146"/>
      <c r="I10" s="146" t="s">
        <v>730</v>
      </c>
      <c r="J10" s="146" t="s">
        <v>728</v>
      </c>
      <c r="K10" s="146"/>
      <c r="L10" s="146" t="s">
        <v>729</v>
      </c>
      <c r="M10" s="146"/>
      <c r="N10" s="146" t="s">
        <v>730</v>
      </c>
      <c r="O10" s="146" t="s">
        <v>728</v>
      </c>
      <c r="P10" s="146" t="s">
        <v>729</v>
      </c>
      <c r="Q10" s="146" t="s">
        <v>730</v>
      </c>
      <c r="R10" s="146" t="s">
        <v>728</v>
      </c>
      <c r="S10" s="146"/>
      <c r="T10" s="146" t="s">
        <v>729</v>
      </c>
      <c r="U10" s="146"/>
      <c r="V10" s="146" t="s">
        <v>730</v>
      </c>
      <c r="W10" s="72"/>
    </row>
    <row r="11" spans="1:23" ht="15" customHeight="1" x14ac:dyDescent="0.2">
      <c r="A11" s="64"/>
      <c r="B11" s="146"/>
      <c r="C11" s="146"/>
      <c r="D11" s="146"/>
      <c r="E11" s="146" t="s">
        <v>731</v>
      </c>
      <c r="F11" s="133" t="s">
        <v>751</v>
      </c>
      <c r="G11" s="146" t="s">
        <v>731</v>
      </c>
      <c r="H11" s="133" t="s">
        <v>751</v>
      </c>
      <c r="I11" s="146"/>
      <c r="J11" s="146" t="s">
        <v>731</v>
      </c>
      <c r="K11" s="146" t="s">
        <v>787</v>
      </c>
      <c r="L11" s="146" t="s">
        <v>731</v>
      </c>
      <c r="M11" s="146" t="s">
        <v>787</v>
      </c>
      <c r="N11" s="146"/>
      <c r="O11" s="146"/>
      <c r="P11" s="146"/>
      <c r="Q11" s="146"/>
      <c r="R11" s="146" t="s">
        <v>731</v>
      </c>
      <c r="S11" s="146" t="s">
        <v>788</v>
      </c>
      <c r="T11" s="146" t="s">
        <v>731</v>
      </c>
      <c r="U11" s="146" t="s">
        <v>788</v>
      </c>
      <c r="V11" s="146"/>
      <c r="W11" s="72"/>
    </row>
    <row r="12" spans="1:23" ht="15" customHeight="1" x14ac:dyDescent="0.2">
      <c r="A12" s="64"/>
      <c r="B12" s="146"/>
      <c r="C12" s="146"/>
      <c r="D12" s="146"/>
      <c r="E12" s="146"/>
      <c r="F12" s="146" t="s">
        <v>787</v>
      </c>
      <c r="G12" s="146"/>
      <c r="H12" s="146" t="s">
        <v>787</v>
      </c>
      <c r="I12" s="146"/>
      <c r="J12" s="146"/>
      <c r="K12" s="146"/>
      <c r="L12" s="146"/>
      <c r="M12" s="146"/>
      <c r="N12" s="146"/>
      <c r="O12" s="146"/>
      <c r="P12" s="146"/>
      <c r="Q12" s="146"/>
      <c r="R12" s="146"/>
      <c r="S12" s="146"/>
      <c r="T12" s="146"/>
      <c r="U12" s="146"/>
      <c r="V12" s="146"/>
      <c r="W12" s="72"/>
    </row>
    <row r="13" spans="1:23" ht="15" customHeight="1" x14ac:dyDescent="0.2">
      <c r="A13" s="64"/>
      <c r="B13" s="146"/>
      <c r="C13" s="146"/>
      <c r="D13" s="146"/>
      <c r="E13" s="146"/>
      <c r="F13" s="146"/>
      <c r="G13" s="146"/>
      <c r="H13" s="146"/>
      <c r="I13" s="146"/>
      <c r="J13" s="146"/>
      <c r="K13" s="146"/>
      <c r="L13" s="146"/>
      <c r="M13" s="146"/>
      <c r="N13" s="146"/>
      <c r="O13" s="146"/>
      <c r="P13" s="146"/>
      <c r="Q13" s="146"/>
      <c r="R13" s="146"/>
      <c r="S13" s="146"/>
      <c r="T13" s="146"/>
      <c r="U13" s="146"/>
      <c r="V13" s="146"/>
      <c r="W13" s="72"/>
    </row>
    <row r="14" spans="1:23" ht="15" customHeight="1" x14ac:dyDescent="0.2">
      <c r="A14" s="64"/>
      <c r="B14" s="146"/>
      <c r="C14" s="146"/>
      <c r="D14" s="146"/>
      <c r="E14" s="146"/>
      <c r="F14" s="146"/>
      <c r="G14" s="146"/>
      <c r="H14" s="146"/>
      <c r="I14" s="146"/>
      <c r="J14" s="146"/>
      <c r="K14" s="146"/>
      <c r="L14" s="146"/>
      <c r="M14" s="146"/>
      <c r="N14" s="146"/>
      <c r="O14" s="146"/>
      <c r="P14" s="146"/>
      <c r="Q14" s="146"/>
      <c r="R14" s="146"/>
      <c r="S14" s="146"/>
      <c r="T14" s="146"/>
      <c r="U14" s="146"/>
      <c r="V14" s="146"/>
      <c r="W14" s="72"/>
    </row>
    <row r="15" spans="1:23" ht="15" customHeight="1" x14ac:dyDescent="0.2">
      <c r="A15" s="64"/>
      <c r="B15" s="146"/>
      <c r="C15" s="146"/>
      <c r="D15" s="146"/>
      <c r="E15" s="146"/>
      <c r="F15" s="146"/>
      <c r="G15" s="146"/>
      <c r="H15" s="146"/>
      <c r="I15" s="146"/>
      <c r="J15" s="146"/>
      <c r="K15" s="146"/>
      <c r="L15" s="146"/>
      <c r="M15" s="146"/>
      <c r="N15" s="146"/>
      <c r="O15" s="146"/>
      <c r="P15" s="146"/>
      <c r="Q15" s="146"/>
      <c r="R15" s="146"/>
      <c r="S15" s="146"/>
      <c r="T15" s="146"/>
      <c r="U15" s="146"/>
      <c r="V15" s="146"/>
      <c r="W15" s="72"/>
    </row>
    <row r="16" spans="1:23" s="35" customFormat="1" ht="15" customHeight="1" x14ac:dyDescent="0.2">
      <c r="A16" s="65"/>
      <c r="B16" s="11" t="s">
        <v>10</v>
      </c>
      <c r="C16" s="11" t="s">
        <v>11</v>
      </c>
      <c r="D16" s="11" t="s">
        <v>12</v>
      </c>
      <c r="E16" s="11" t="s">
        <v>13</v>
      </c>
      <c r="F16" s="11" t="s">
        <v>14</v>
      </c>
      <c r="G16" s="11" t="s">
        <v>15</v>
      </c>
      <c r="H16" s="11" t="s">
        <v>16</v>
      </c>
      <c r="I16" s="11" t="s">
        <v>17</v>
      </c>
      <c r="J16" s="11" t="s">
        <v>18</v>
      </c>
      <c r="K16" s="11" t="s">
        <v>19</v>
      </c>
      <c r="L16" s="11" t="s">
        <v>20</v>
      </c>
      <c r="M16" s="11" t="s">
        <v>21</v>
      </c>
      <c r="N16" s="11" t="s">
        <v>22</v>
      </c>
      <c r="O16" s="11" t="s">
        <v>23</v>
      </c>
      <c r="P16" s="11" t="s">
        <v>24</v>
      </c>
      <c r="Q16" s="11" t="s">
        <v>25</v>
      </c>
      <c r="R16" s="11" t="s">
        <v>26</v>
      </c>
      <c r="S16" s="11" t="s">
        <v>27</v>
      </c>
      <c r="T16" s="11" t="s">
        <v>28</v>
      </c>
      <c r="U16" s="11" t="s">
        <v>29</v>
      </c>
      <c r="V16" s="11" t="s">
        <v>30</v>
      </c>
      <c r="W16" s="72"/>
    </row>
    <row r="17" spans="1:23" ht="15" customHeight="1" x14ac:dyDescent="0.2">
      <c r="A17" s="64"/>
      <c r="B17" s="12"/>
      <c r="C17" s="13"/>
      <c r="D17" s="13"/>
      <c r="E17" s="13"/>
      <c r="F17" s="13"/>
      <c r="G17" s="13"/>
      <c r="H17" s="13"/>
      <c r="I17" s="13"/>
      <c r="J17" s="13"/>
      <c r="K17" s="13"/>
      <c r="L17" s="14"/>
      <c r="M17" s="14"/>
      <c r="N17" s="14"/>
      <c r="O17" s="14"/>
      <c r="P17" s="14"/>
      <c r="Q17" s="14"/>
      <c r="R17" s="14"/>
      <c r="S17" s="14"/>
      <c r="T17" s="14"/>
      <c r="U17" s="14"/>
      <c r="V17" s="15"/>
      <c r="W17" s="72"/>
    </row>
    <row r="18" spans="1:23" s="37" customFormat="1" ht="15" customHeight="1" x14ac:dyDescent="0.25">
      <c r="A18" s="64"/>
      <c r="B18" s="139" t="s">
        <v>735</v>
      </c>
      <c r="C18" s="140"/>
      <c r="D18" s="140"/>
      <c r="E18" s="140"/>
      <c r="F18" s="140"/>
      <c r="G18" s="140"/>
      <c r="H18" s="140"/>
      <c r="I18" s="140"/>
      <c r="J18" s="140"/>
      <c r="K18" s="140"/>
      <c r="L18" s="140"/>
      <c r="M18" s="140"/>
      <c r="N18" s="140"/>
      <c r="O18" s="140"/>
      <c r="P18" s="140"/>
      <c r="Q18" s="140"/>
      <c r="R18" s="140"/>
      <c r="S18" s="140"/>
      <c r="T18" s="140"/>
      <c r="U18" s="140"/>
      <c r="V18" s="141"/>
      <c r="W18" s="64"/>
    </row>
    <row r="19" spans="1:23" s="26" customFormat="1" ht="15" customHeight="1" x14ac:dyDescent="0.2">
      <c r="A19" s="66"/>
      <c r="B19" s="33" t="s">
        <v>166</v>
      </c>
      <c r="C19" s="31" t="s">
        <v>167</v>
      </c>
      <c r="D19" s="31" t="s">
        <v>168</v>
      </c>
      <c r="E19" s="31" t="s">
        <v>255</v>
      </c>
      <c r="F19" s="31" t="s">
        <v>256</v>
      </c>
      <c r="G19" s="31" t="s">
        <v>257</v>
      </c>
      <c r="H19" s="31" t="s">
        <v>258</v>
      </c>
      <c r="I19" s="31" t="s">
        <v>259</v>
      </c>
      <c r="J19" s="31" t="s">
        <v>260</v>
      </c>
      <c r="K19" s="31" t="s">
        <v>261</v>
      </c>
      <c r="L19" s="31" t="s">
        <v>262</v>
      </c>
      <c r="M19" s="31" t="s">
        <v>263</v>
      </c>
      <c r="N19" s="31" t="s">
        <v>264</v>
      </c>
      <c r="O19" s="31" t="s">
        <v>265</v>
      </c>
      <c r="P19" s="31" t="s">
        <v>266</v>
      </c>
      <c r="Q19" s="31" t="s">
        <v>267</v>
      </c>
      <c r="R19" s="31" t="s">
        <v>268</v>
      </c>
      <c r="S19" s="31" t="s">
        <v>269</v>
      </c>
      <c r="T19" s="31" t="s">
        <v>270</v>
      </c>
      <c r="U19" s="31" t="s">
        <v>271</v>
      </c>
      <c r="V19" s="32" t="s">
        <v>272</v>
      </c>
      <c r="W19" s="73" t="s">
        <v>63</v>
      </c>
    </row>
    <row r="20" spans="1:23" s="40" customFormat="1" ht="15" customHeight="1" x14ac:dyDescent="0.25">
      <c r="A20" s="64">
        <v>2021</v>
      </c>
      <c r="B20" s="132">
        <v>79342</v>
      </c>
      <c r="C20" s="132">
        <v>86059</v>
      </c>
      <c r="D20" s="131">
        <v>-6717</v>
      </c>
      <c r="E20" s="132">
        <v>39879</v>
      </c>
      <c r="F20" s="132">
        <v>37301</v>
      </c>
      <c r="G20" s="132">
        <v>25074</v>
      </c>
      <c r="H20" s="132">
        <v>15903</v>
      </c>
      <c r="I20" s="131">
        <v>14805</v>
      </c>
      <c r="J20" s="132">
        <v>10422</v>
      </c>
      <c r="K20" s="132">
        <v>4218</v>
      </c>
      <c r="L20" s="132">
        <v>17552</v>
      </c>
      <c r="M20" s="132">
        <v>14196</v>
      </c>
      <c r="N20" s="131">
        <v>-7130</v>
      </c>
      <c r="O20" s="132">
        <v>14969</v>
      </c>
      <c r="P20" s="132">
        <v>8490</v>
      </c>
      <c r="Q20" s="131">
        <v>6479</v>
      </c>
      <c r="R20" s="132">
        <v>14072</v>
      </c>
      <c r="S20" s="132">
        <v>5750</v>
      </c>
      <c r="T20" s="132">
        <v>34943</v>
      </c>
      <c r="U20" s="132">
        <v>21356</v>
      </c>
      <c r="V20" s="131">
        <v>-20871</v>
      </c>
      <c r="W20" s="64">
        <f>A20</f>
        <v>2021</v>
      </c>
    </row>
    <row r="21" spans="1:23" s="40" customFormat="1" ht="15" customHeight="1" x14ac:dyDescent="0.25">
      <c r="A21" s="64">
        <v>2022</v>
      </c>
      <c r="B21" s="132">
        <v>106772</v>
      </c>
      <c r="C21" s="132">
        <v>118018</v>
      </c>
      <c r="D21" s="131">
        <v>-11246</v>
      </c>
      <c r="E21" s="132">
        <v>50475</v>
      </c>
      <c r="F21" s="132">
        <v>47368</v>
      </c>
      <c r="G21" s="132">
        <v>28635</v>
      </c>
      <c r="H21" s="132">
        <v>18780</v>
      </c>
      <c r="I21" s="131">
        <v>21840</v>
      </c>
      <c r="J21" s="132">
        <v>20927</v>
      </c>
      <c r="K21" s="132">
        <v>5333</v>
      </c>
      <c r="L21" s="132">
        <v>31572</v>
      </c>
      <c r="M21" s="132">
        <v>23027</v>
      </c>
      <c r="N21" s="131">
        <v>-10645</v>
      </c>
      <c r="O21" s="132">
        <v>17322</v>
      </c>
      <c r="P21" s="132">
        <v>10178</v>
      </c>
      <c r="Q21" s="131">
        <v>7144</v>
      </c>
      <c r="R21" s="132">
        <v>18048</v>
      </c>
      <c r="S21" s="132">
        <v>8772</v>
      </c>
      <c r="T21" s="132">
        <v>47633</v>
      </c>
      <c r="U21" s="132">
        <v>33067</v>
      </c>
      <c r="V21" s="131">
        <v>-29585</v>
      </c>
      <c r="W21" s="64">
        <f>A21</f>
        <v>2022</v>
      </c>
    </row>
    <row r="22" spans="1:23" s="40" customFormat="1" ht="15" customHeight="1" x14ac:dyDescent="0.25">
      <c r="A22" s="64">
        <v>2023</v>
      </c>
      <c r="B22" s="132">
        <v>88110</v>
      </c>
      <c r="C22" s="132">
        <v>98017</v>
      </c>
      <c r="D22" s="131">
        <v>-9907</v>
      </c>
      <c r="E22" s="132">
        <v>30597</v>
      </c>
      <c r="F22" s="132">
        <v>27545</v>
      </c>
      <c r="G22" s="132">
        <v>17853</v>
      </c>
      <c r="H22" s="132">
        <v>9123</v>
      </c>
      <c r="I22" s="131">
        <v>12744</v>
      </c>
      <c r="J22" s="132">
        <v>23001</v>
      </c>
      <c r="K22" s="132">
        <v>4373</v>
      </c>
      <c r="L22" s="132">
        <v>37271</v>
      </c>
      <c r="M22" s="132">
        <v>26682</v>
      </c>
      <c r="N22" s="131">
        <v>-14269</v>
      </c>
      <c r="O22" s="132">
        <v>17163</v>
      </c>
      <c r="P22" s="132">
        <v>10116</v>
      </c>
      <c r="Q22" s="131">
        <v>7048</v>
      </c>
      <c r="R22" s="132">
        <v>17348</v>
      </c>
      <c r="S22" s="132">
        <v>7430</v>
      </c>
      <c r="T22" s="132">
        <v>32777</v>
      </c>
      <c r="U22" s="132">
        <v>20526</v>
      </c>
      <c r="V22" s="131">
        <v>-15429</v>
      </c>
      <c r="W22" s="64">
        <f>A22</f>
        <v>2023</v>
      </c>
    </row>
    <row r="23" spans="1:23" s="40" customFormat="1" ht="15" customHeight="1" x14ac:dyDescent="0.25">
      <c r="A23" s="64">
        <v>2024</v>
      </c>
      <c r="B23" s="132">
        <v>90851</v>
      </c>
      <c r="C23" s="132">
        <v>101361</v>
      </c>
      <c r="D23" s="131">
        <v>-10510</v>
      </c>
      <c r="E23" s="132">
        <v>31915</v>
      </c>
      <c r="F23" s="132">
        <v>28830</v>
      </c>
      <c r="G23" s="132">
        <v>18123</v>
      </c>
      <c r="H23" s="132">
        <v>9970</v>
      </c>
      <c r="I23" s="131">
        <v>13792</v>
      </c>
      <c r="J23" s="132">
        <v>23735</v>
      </c>
      <c r="K23" s="132">
        <v>4499</v>
      </c>
      <c r="L23" s="132">
        <v>38455</v>
      </c>
      <c r="M23" s="132">
        <v>27279</v>
      </c>
      <c r="N23" s="131">
        <v>-14720</v>
      </c>
      <c r="O23" s="132">
        <v>16281</v>
      </c>
      <c r="P23" s="132">
        <v>10289</v>
      </c>
      <c r="Q23" s="131">
        <v>5993</v>
      </c>
      <c r="R23" s="132">
        <v>18919</v>
      </c>
      <c r="S23" s="132">
        <v>7419</v>
      </c>
      <c r="T23" s="132">
        <v>34495</v>
      </c>
      <c r="U23" s="132">
        <v>21062</v>
      </c>
      <c r="V23" s="131">
        <v>-15576</v>
      </c>
      <c r="W23" s="64">
        <f>A23</f>
        <v>2024</v>
      </c>
    </row>
    <row r="24" spans="1:23" s="45" customFormat="1" ht="15" customHeight="1" x14ac:dyDescent="0.2">
      <c r="A24" s="62"/>
      <c r="B24" s="58"/>
      <c r="C24" s="59"/>
      <c r="D24" s="43"/>
      <c r="E24" s="59"/>
      <c r="F24" s="59"/>
      <c r="G24" s="59"/>
      <c r="H24" s="59"/>
      <c r="I24" s="43"/>
      <c r="J24" s="59"/>
      <c r="K24" s="59"/>
      <c r="L24" s="59"/>
      <c r="M24" s="59"/>
      <c r="N24" s="43"/>
      <c r="O24" s="59"/>
      <c r="P24" s="59"/>
      <c r="Q24" s="43"/>
      <c r="R24" s="59"/>
      <c r="S24" s="59"/>
      <c r="T24" s="59"/>
      <c r="U24" s="59"/>
      <c r="V24" s="44"/>
      <c r="W24" s="64"/>
    </row>
    <row r="25" spans="1:23" s="37" customFormat="1" ht="15" customHeight="1" x14ac:dyDescent="0.25">
      <c r="A25" s="64"/>
      <c r="B25" s="139" t="s">
        <v>736</v>
      </c>
      <c r="C25" s="140"/>
      <c r="D25" s="140"/>
      <c r="E25" s="140"/>
      <c r="F25" s="140"/>
      <c r="G25" s="140"/>
      <c r="H25" s="140"/>
      <c r="I25" s="140"/>
      <c r="J25" s="140"/>
      <c r="K25" s="140"/>
      <c r="L25" s="140"/>
      <c r="M25" s="140"/>
      <c r="N25" s="140"/>
      <c r="O25" s="140"/>
      <c r="P25" s="140"/>
      <c r="Q25" s="140"/>
      <c r="R25" s="140"/>
      <c r="S25" s="140"/>
      <c r="T25" s="140"/>
      <c r="U25" s="140"/>
      <c r="V25" s="141"/>
      <c r="W25" s="64"/>
    </row>
    <row r="26" spans="1:23" s="26" customFormat="1" ht="15" customHeight="1" x14ac:dyDescent="0.2">
      <c r="A26" s="66"/>
      <c r="B26" s="33"/>
      <c r="C26" s="31"/>
      <c r="D26" s="31"/>
      <c r="E26" s="31"/>
      <c r="F26" s="31"/>
      <c r="G26" s="31"/>
      <c r="H26" s="31"/>
      <c r="I26" s="31"/>
      <c r="J26" s="31"/>
      <c r="K26" s="31"/>
      <c r="L26" s="31"/>
      <c r="M26" s="31"/>
      <c r="N26" s="31"/>
      <c r="O26" s="31"/>
      <c r="P26" s="31"/>
      <c r="Q26" s="31"/>
      <c r="R26" s="31"/>
      <c r="S26" s="31"/>
      <c r="T26" s="31"/>
      <c r="U26" s="31"/>
      <c r="V26" s="32"/>
      <c r="W26" s="64"/>
    </row>
    <row r="27" spans="1:23" s="40" customFormat="1" ht="15" customHeight="1" x14ac:dyDescent="0.25">
      <c r="A27" s="62">
        <f>A20</f>
        <v>2021</v>
      </c>
      <c r="B27" s="129">
        <f t="shared" ref="B27:V27" si="0">IF(B20="-",B34,IF(B34="-",-B20,IF(AND(B20="-",B34="-"),"-",IF(B34=B20,"-",IF(OR(B20=".",B34="."),".",B34-B20)))))</f>
        <v>198</v>
      </c>
      <c r="C27" s="129">
        <f t="shared" si="0"/>
        <v>-553</v>
      </c>
      <c r="D27" s="129">
        <f t="shared" si="0"/>
        <v>751</v>
      </c>
      <c r="E27" s="129">
        <f t="shared" si="0"/>
        <v>32</v>
      </c>
      <c r="F27" s="129">
        <f t="shared" si="0"/>
        <v>31</v>
      </c>
      <c r="G27" s="129">
        <f t="shared" si="0"/>
        <v>-6</v>
      </c>
      <c r="H27" s="129">
        <f t="shared" si="0"/>
        <v>-20</v>
      </c>
      <c r="I27" s="129">
        <f t="shared" si="0"/>
        <v>38</v>
      </c>
      <c r="J27" s="129">
        <f t="shared" si="0"/>
        <v>198</v>
      </c>
      <c r="K27" s="129">
        <f t="shared" si="0"/>
        <v>198</v>
      </c>
      <c r="L27" s="129">
        <f t="shared" si="0"/>
        <v>65</v>
      </c>
      <c r="M27" s="129">
        <f t="shared" si="0"/>
        <v>-10</v>
      </c>
      <c r="N27" s="129">
        <f t="shared" si="0"/>
        <v>133</v>
      </c>
      <c r="O27" s="129">
        <f t="shared" si="0"/>
        <v>1</v>
      </c>
      <c r="P27" s="129">
        <f t="shared" si="0"/>
        <v>-2</v>
      </c>
      <c r="Q27" s="129">
        <f t="shared" si="0"/>
        <v>4</v>
      </c>
      <c r="R27" s="129">
        <f t="shared" si="0"/>
        <v>-33</v>
      </c>
      <c r="S27" s="129">
        <f t="shared" si="0"/>
        <v>-114</v>
      </c>
      <c r="T27" s="129">
        <f t="shared" si="0"/>
        <v>-609</v>
      </c>
      <c r="U27" s="129">
        <f t="shared" si="0"/>
        <v>-613</v>
      </c>
      <c r="V27" s="129">
        <f t="shared" si="0"/>
        <v>576</v>
      </c>
      <c r="W27" s="64">
        <f>A27</f>
        <v>2021</v>
      </c>
    </row>
    <row r="28" spans="1:23" s="40" customFormat="1" ht="15" customHeight="1" x14ac:dyDescent="0.25">
      <c r="A28" s="62">
        <f>A21</f>
        <v>2022</v>
      </c>
      <c r="B28" s="129">
        <f t="shared" ref="B28:V28" si="1">IF(B21="-",B35,IF(B35="-",-B21,IF(AND(B21="-",B35="-"),"-",IF(B35=B21,"-",IF(OR(B21=".",B35="."),".",B35-B21)))))</f>
        <v>823</v>
      </c>
      <c r="C28" s="129">
        <f t="shared" si="1"/>
        <v>59</v>
      </c>
      <c r="D28" s="129">
        <f t="shared" si="1"/>
        <v>765</v>
      </c>
      <c r="E28" s="129">
        <f t="shared" si="1"/>
        <v>429</v>
      </c>
      <c r="F28" s="129">
        <f t="shared" si="1"/>
        <v>382</v>
      </c>
      <c r="G28" s="129">
        <f t="shared" si="1"/>
        <v>290</v>
      </c>
      <c r="H28" s="129">
        <f t="shared" si="1"/>
        <v>116</v>
      </c>
      <c r="I28" s="129">
        <f t="shared" si="1"/>
        <v>139</v>
      </c>
      <c r="J28" s="129">
        <f t="shared" si="1"/>
        <v>243</v>
      </c>
      <c r="K28" s="129">
        <f t="shared" si="1"/>
        <v>243</v>
      </c>
      <c r="L28" s="129">
        <f t="shared" si="1"/>
        <v>-332</v>
      </c>
      <c r="M28" s="129">
        <f t="shared" si="1"/>
        <v>-387</v>
      </c>
      <c r="N28" s="129">
        <f t="shared" si="1"/>
        <v>575</v>
      </c>
      <c r="O28" s="129">
        <f t="shared" si="1"/>
        <v>105</v>
      </c>
      <c r="P28" s="129">
        <f t="shared" si="1"/>
        <v>96</v>
      </c>
      <c r="Q28" s="129">
        <f t="shared" si="1"/>
        <v>9</v>
      </c>
      <c r="R28" s="129">
        <f t="shared" si="1"/>
        <v>47</v>
      </c>
      <c r="S28" s="129">
        <f t="shared" si="1"/>
        <v>-6</v>
      </c>
      <c r="T28" s="129">
        <f t="shared" si="1"/>
        <v>5</v>
      </c>
      <c r="U28" s="129">
        <f t="shared" si="1"/>
        <v>-18</v>
      </c>
      <c r="V28" s="129">
        <f t="shared" si="1"/>
        <v>42</v>
      </c>
      <c r="W28" s="64">
        <f>A28</f>
        <v>2022</v>
      </c>
    </row>
    <row r="29" spans="1:23" s="40" customFormat="1" ht="15" customHeight="1" x14ac:dyDescent="0.25">
      <c r="A29" s="62">
        <f>A22</f>
        <v>2023</v>
      </c>
      <c r="B29" s="129">
        <f t="shared" ref="B29:V29" si="2">IF(B22="-",B36,IF(B36="-",-B22,IF(AND(B22="-",B36="-"),"-",IF(B36=B22,"-",IF(OR(B22=".",B36="."),".",B36-B22)))))</f>
        <v>351</v>
      </c>
      <c r="C29" s="129">
        <f t="shared" si="2"/>
        <v>940</v>
      </c>
      <c r="D29" s="129">
        <f t="shared" si="2"/>
        <v>-588</v>
      </c>
      <c r="E29" s="129">
        <f t="shared" si="2"/>
        <v>189</v>
      </c>
      <c r="F29" s="129">
        <f t="shared" si="2"/>
        <v>187</v>
      </c>
      <c r="G29" s="129">
        <f t="shared" si="2"/>
        <v>319</v>
      </c>
      <c r="H29" s="129">
        <f t="shared" si="2"/>
        <v>199</v>
      </c>
      <c r="I29" s="129">
        <f t="shared" si="2"/>
        <v>-130</v>
      </c>
      <c r="J29" s="129">
        <f t="shared" si="2"/>
        <v>88</v>
      </c>
      <c r="K29" s="129">
        <f t="shared" si="2"/>
        <v>22</v>
      </c>
      <c r="L29" s="129">
        <f t="shared" si="2"/>
        <v>387</v>
      </c>
      <c r="M29" s="129">
        <f t="shared" si="2"/>
        <v>370</v>
      </c>
      <c r="N29" s="129">
        <f t="shared" si="2"/>
        <v>-300</v>
      </c>
      <c r="O29" s="129">
        <f t="shared" si="2"/>
        <v>76</v>
      </c>
      <c r="P29" s="129">
        <f t="shared" si="2"/>
        <v>24</v>
      </c>
      <c r="Q29" s="129">
        <f t="shared" si="2"/>
        <v>51</v>
      </c>
      <c r="R29" s="129">
        <f t="shared" si="2"/>
        <v>-1</v>
      </c>
      <c r="S29" s="129">
        <f t="shared" si="2"/>
        <v>-11</v>
      </c>
      <c r="T29" s="129">
        <f t="shared" si="2"/>
        <v>209</v>
      </c>
      <c r="U29" s="129">
        <f t="shared" si="2"/>
        <v>167</v>
      </c>
      <c r="V29" s="129">
        <f t="shared" si="2"/>
        <v>-209</v>
      </c>
      <c r="W29" s="64">
        <f>A29</f>
        <v>2023</v>
      </c>
    </row>
    <row r="30" spans="1:23" s="40" customFormat="1" ht="15" customHeight="1" x14ac:dyDescent="0.25">
      <c r="A30" s="62">
        <f>A23</f>
        <v>2024</v>
      </c>
      <c r="B30" s="129">
        <f t="shared" ref="B30:V30" si="3">IF(B23="-",B37,IF(B37="-",-B23,IF(AND(B23="-",B37="-"),"-",IF(B37=B23,"-",IF(OR(B23=".",B37="."),".",B37-B23)))))</f>
        <v>128</v>
      </c>
      <c r="C30" s="129">
        <f t="shared" si="3"/>
        <v>467</v>
      </c>
      <c r="D30" s="129">
        <f t="shared" si="3"/>
        <v>-339</v>
      </c>
      <c r="E30" s="129">
        <f t="shared" si="3"/>
        <v>-5</v>
      </c>
      <c r="F30" s="129">
        <f t="shared" si="3"/>
        <v>-16</v>
      </c>
      <c r="G30" s="129">
        <f t="shared" si="3"/>
        <v>266</v>
      </c>
      <c r="H30" s="129">
        <f t="shared" si="3"/>
        <v>226</v>
      </c>
      <c r="I30" s="129">
        <f t="shared" si="3"/>
        <v>-271</v>
      </c>
      <c r="J30" s="129">
        <f t="shared" si="3"/>
        <v>28</v>
      </c>
      <c r="K30" s="129">
        <f t="shared" si="3"/>
        <v>-7</v>
      </c>
      <c r="L30" s="129">
        <f t="shared" si="3"/>
        <v>236</v>
      </c>
      <c r="M30" s="129">
        <f t="shared" si="3"/>
        <v>213</v>
      </c>
      <c r="N30" s="129">
        <f t="shared" si="3"/>
        <v>-208</v>
      </c>
      <c r="O30" s="129">
        <f t="shared" si="3"/>
        <v>12</v>
      </c>
      <c r="P30" s="129">
        <f t="shared" si="3"/>
        <v>-7</v>
      </c>
      <c r="Q30" s="129">
        <f t="shared" si="3"/>
        <v>18</v>
      </c>
      <c r="R30" s="129">
        <f t="shared" si="3"/>
        <v>94</v>
      </c>
      <c r="S30" s="129">
        <f t="shared" si="3"/>
        <v>36</v>
      </c>
      <c r="T30" s="129">
        <f t="shared" si="3"/>
        <v>-29</v>
      </c>
      <c r="U30" s="129">
        <f t="shared" si="3"/>
        <v>-128</v>
      </c>
      <c r="V30" s="129">
        <f t="shared" si="3"/>
        <v>124</v>
      </c>
      <c r="W30" s="64">
        <f>A30</f>
        <v>2024</v>
      </c>
    </row>
    <row r="31" spans="1:23" s="45" customFormat="1" ht="15" customHeight="1" x14ac:dyDescent="0.2">
      <c r="A31" s="62"/>
      <c r="B31" s="54"/>
      <c r="C31" s="43"/>
      <c r="D31" s="43"/>
      <c r="E31" s="43"/>
      <c r="F31" s="43"/>
      <c r="G31" s="43"/>
      <c r="H31" s="43"/>
      <c r="I31" s="43"/>
      <c r="J31" s="43"/>
      <c r="K31" s="43"/>
      <c r="L31" s="43"/>
      <c r="M31" s="43"/>
      <c r="N31" s="43"/>
      <c r="O31" s="43"/>
      <c r="P31" s="43"/>
      <c r="Q31" s="43"/>
      <c r="R31" s="43"/>
      <c r="S31" s="43"/>
      <c r="T31" s="43"/>
      <c r="U31" s="43"/>
      <c r="V31" s="44"/>
      <c r="W31" s="64"/>
    </row>
    <row r="32" spans="1:23" s="37" customFormat="1" ht="15" customHeight="1" x14ac:dyDescent="0.25">
      <c r="A32" s="64"/>
      <c r="B32" s="139" t="s">
        <v>737</v>
      </c>
      <c r="C32" s="140"/>
      <c r="D32" s="140"/>
      <c r="E32" s="140"/>
      <c r="F32" s="140"/>
      <c r="G32" s="140"/>
      <c r="H32" s="140"/>
      <c r="I32" s="140"/>
      <c r="J32" s="140"/>
      <c r="K32" s="140"/>
      <c r="L32" s="140"/>
      <c r="M32" s="140"/>
      <c r="N32" s="140"/>
      <c r="O32" s="140"/>
      <c r="P32" s="140"/>
      <c r="Q32" s="140"/>
      <c r="R32" s="140"/>
      <c r="S32" s="140"/>
      <c r="T32" s="140"/>
      <c r="U32" s="140"/>
      <c r="V32" s="141"/>
      <c r="W32" s="64"/>
    </row>
    <row r="33" spans="1:23" s="26" customFormat="1" ht="15" customHeight="1" x14ac:dyDescent="0.2">
      <c r="A33" s="66"/>
      <c r="B33" s="33" t="s">
        <v>144</v>
      </c>
      <c r="C33" s="31" t="s">
        <v>145</v>
      </c>
      <c r="D33" s="31" t="s">
        <v>146</v>
      </c>
      <c r="E33" s="31" t="s">
        <v>237</v>
      </c>
      <c r="F33" s="31" t="s">
        <v>238</v>
      </c>
      <c r="G33" s="31" t="s">
        <v>239</v>
      </c>
      <c r="H33" s="31" t="s">
        <v>240</v>
      </c>
      <c r="I33" s="31" t="s">
        <v>241</v>
      </c>
      <c r="J33" s="31" t="s">
        <v>242</v>
      </c>
      <c r="K33" s="31" t="s">
        <v>243</v>
      </c>
      <c r="L33" s="31" t="s">
        <v>244</v>
      </c>
      <c r="M33" s="31" t="s">
        <v>245</v>
      </c>
      <c r="N33" s="31" t="s">
        <v>246</v>
      </c>
      <c r="O33" s="31" t="s">
        <v>247</v>
      </c>
      <c r="P33" s="31" t="s">
        <v>248</v>
      </c>
      <c r="Q33" s="31" t="s">
        <v>249</v>
      </c>
      <c r="R33" s="31" t="s">
        <v>250</v>
      </c>
      <c r="S33" s="31" t="s">
        <v>251</v>
      </c>
      <c r="T33" s="31" t="s">
        <v>252</v>
      </c>
      <c r="U33" s="31" t="s">
        <v>253</v>
      </c>
      <c r="V33" s="32" t="s">
        <v>254</v>
      </c>
      <c r="W33" s="69" t="s">
        <v>63</v>
      </c>
    </row>
    <row r="34" spans="1:23" s="40" customFormat="1" ht="15" customHeight="1" x14ac:dyDescent="0.25">
      <c r="A34" s="62">
        <v>2021</v>
      </c>
      <c r="B34" s="132">
        <v>79540</v>
      </c>
      <c r="C34" s="132">
        <v>85506</v>
      </c>
      <c r="D34" s="131">
        <v>-5966</v>
      </c>
      <c r="E34" s="132">
        <v>39911</v>
      </c>
      <c r="F34" s="132">
        <v>37332</v>
      </c>
      <c r="G34" s="132">
        <v>25068</v>
      </c>
      <c r="H34" s="132">
        <v>15883</v>
      </c>
      <c r="I34" s="131">
        <v>14843</v>
      </c>
      <c r="J34" s="132">
        <v>10620</v>
      </c>
      <c r="K34" s="132">
        <v>4416</v>
      </c>
      <c r="L34" s="132">
        <v>17617</v>
      </c>
      <c r="M34" s="132">
        <v>14186</v>
      </c>
      <c r="N34" s="131">
        <v>-6997</v>
      </c>
      <c r="O34" s="132">
        <v>14970</v>
      </c>
      <c r="P34" s="132">
        <v>8488</v>
      </c>
      <c r="Q34" s="131">
        <v>6483</v>
      </c>
      <c r="R34" s="132">
        <v>14039</v>
      </c>
      <c r="S34" s="132">
        <v>5636</v>
      </c>
      <c r="T34" s="132">
        <v>34334</v>
      </c>
      <c r="U34" s="132">
        <v>20743</v>
      </c>
      <c r="V34" s="131">
        <v>-20295</v>
      </c>
      <c r="W34" s="64">
        <f>A34</f>
        <v>2021</v>
      </c>
    </row>
    <row r="35" spans="1:23" s="40" customFormat="1" ht="15" customHeight="1" x14ac:dyDescent="0.25">
      <c r="A35" s="62">
        <v>2022</v>
      </c>
      <c r="B35" s="132">
        <v>107595</v>
      </c>
      <c r="C35" s="132">
        <v>118077</v>
      </c>
      <c r="D35" s="131">
        <v>-10481</v>
      </c>
      <c r="E35" s="132">
        <v>50904</v>
      </c>
      <c r="F35" s="132">
        <v>47750</v>
      </c>
      <c r="G35" s="132">
        <v>28925</v>
      </c>
      <c r="H35" s="132">
        <v>18896</v>
      </c>
      <c r="I35" s="131">
        <v>21979</v>
      </c>
      <c r="J35" s="132">
        <v>21170</v>
      </c>
      <c r="K35" s="132">
        <v>5576</v>
      </c>
      <c r="L35" s="132">
        <v>31240</v>
      </c>
      <c r="M35" s="132">
        <v>22640</v>
      </c>
      <c r="N35" s="131">
        <v>-10070</v>
      </c>
      <c r="O35" s="132">
        <v>17427</v>
      </c>
      <c r="P35" s="132">
        <v>10274</v>
      </c>
      <c r="Q35" s="131">
        <v>7153</v>
      </c>
      <c r="R35" s="132">
        <v>18095</v>
      </c>
      <c r="S35" s="132">
        <v>8766</v>
      </c>
      <c r="T35" s="132">
        <v>47638</v>
      </c>
      <c r="U35" s="132">
        <v>33049</v>
      </c>
      <c r="V35" s="131">
        <v>-29543</v>
      </c>
      <c r="W35" s="64">
        <f>A35</f>
        <v>2022</v>
      </c>
    </row>
    <row r="36" spans="1:23" s="40" customFormat="1" ht="15" customHeight="1" x14ac:dyDescent="0.25">
      <c r="A36" s="62">
        <v>2023</v>
      </c>
      <c r="B36" s="132">
        <v>88461</v>
      </c>
      <c r="C36" s="132">
        <v>98957</v>
      </c>
      <c r="D36" s="131">
        <v>-10495</v>
      </c>
      <c r="E36" s="132">
        <v>30786</v>
      </c>
      <c r="F36" s="132">
        <v>27732</v>
      </c>
      <c r="G36" s="132">
        <v>18172</v>
      </c>
      <c r="H36" s="132">
        <v>9322</v>
      </c>
      <c r="I36" s="131">
        <v>12614</v>
      </c>
      <c r="J36" s="132">
        <v>23089</v>
      </c>
      <c r="K36" s="132">
        <v>4395</v>
      </c>
      <c r="L36" s="132">
        <v>37658</v>
      </c>
      <c r="M36" s="132">
        <v>27052</v>
      </c>
      <c r="N36" s="131">
        <v>-14569</v>
      </c>
      <c r="O36" s="132">
        <v>17239</v>
      </c>
      <c r="P36" s="132">
        <v>10140</v>
      </c>
      <c r="Q36" s="131">
        <v>7099</v>
      </c>
      <c r="R36" s="132">
        <v>17347</v>
      </c>
      <c r="S36" s="132">
        <v>7419</v>
      </c>
      <c r="T36" s="132">
        <v>32986</v>
      </c>
      <c r="U36" s="132">
        <v>20693</v>
      </c>
      <c r="V36" s="131">
        <v>-15638</v>
      </c>
      <c r="W36" s="64">
        <f>A36</f>
        <v>2023</v>
      </c>
    </row>
    <row r="37" spans="1:23" s="40" customFormat="1" ht="15" customHeight="1" x14ac:dyDescent="0.25">
      <c r="A37" s="62">
        <v>2024</v>
      </c>
      <c r="B37" s="132">
        <v>90979</v>
      </c>
      <c r="C37" s="132">
        <v>101828</v>
      </c>
      <c r="D37" s="131">
        <v>-10849</v>
      </c>
      <c r="E37" s="132">
        <v>31910</v>
      </c>
      <c r="F37" s="132">
        <v>28814</v>
      </c>
      <c r="G37" s="132">
        <v>18389</v>
      </c>
      <c r="H37" s="132">
        <v>10196</v>
      </c>
      <c r="I37" s="131">
        <v>13521</v>
      </c>
      <c r="J37" s="132">
        <v>23763</v>
      </c>
      <c r="K37" s="132">
        <v>4492</v>
      </c>
      <c r="L37" s="132">
        <v>38691</v>
      </c>
      <c r="M37" s="132">
        <v>27492</v>
      </c>
      <c r="N37" s="131">
        <v>-14928</v>
      </c>
      <c r="O37" s="132">
        <v>16293</v>
      </c>
      <c r="P37" s="132">
        <v>10282</v>
      </c>
      <c r="Q37" s="131">
        <v>6011</v>
      </c>
      <c r="R37" s="132">
        <v>19013</v>
      </c>
      <c r="S37" s="132">
        <v>7455</v>
      </c>
      <c r="T37" s="132">
        <v>34466</v>
      </c>
      <c r="U37" s="132">
        <v>20934</v>
      </c>
      <c r="V37" s="131">
        <v>-15452</v>
      </c>
      <c r="W37" s="64">
        <f>A37</f>
        <v>2024</v>
      </c>
    </row>
    <row r="38" spans="1:23" s="45" customFormat="1" ht="15" customHeight="1" x14ac:dyDescent="0.2">
      <c r="A38" s="62"/>
      <c r="B38" s="63"/>
      <c r="C38" s="63"/>
      <c r="D38" s="63"/>
      <c r="E38" s="63"/>
      <c r="F38" s="63"/>
      <c r="G38" s="63"/>
      <c r="H38" s="63"/>
      <c r="I38" s="63"/>
      <c r="J38" s="63"/>
      <c r="K38" s="63"/>
      <c r="L38" s="63"/>
      <c r="M38" s="63"/>
      <c r="N38" s="63"/>
      <c r="O38" s="63"/>
      <c r="P38" s="63"/>
      <c r="Q38" s="63"/>
      <c r="R38" s="63"/>
      <c r="S38" s="63"/>
      <c r="T38" s="63"/>
      <c r="U38" s="63"/>
      <c r="V38" s="63"/>
      <c r="W38" s="72"/>
    </row>
    <row r="39" spans="1:23" s="23" customFormat="1" ht="15" customHeight="1" x14ac:dyDescent="0.25">
      <c r="A39" s="64"/>
      <c r="B39" s="180" t="s">
        <v>789</v>
      </c>
      <c r="C39" s="180"/>
      <c r="D39" s="180"/>
      <c r="E39" s="180"/>
      <c r="F39" s="180"/>
      <c r="G39" s="180"/>
      <c r="H39" s="180"/>
      <c r="I39" s="180"/>
      <c r="J39" s="180"/>
      <c r="K39" s="180"/>
      <c r="L39" s="180"/>
      <c r="M39" s="180"/>
      <c r="N39" s="180"/>
      <c r="O39" s="180"/>
      <c r="P39" s="180"/>
      <c r="Q39" s="180"/>
      <c r="R39" s="180"/>
      <c r="S39" s="180"/>
      <c r="T39" s="180"/>
      <c r="U39" s="180"/>
      <c r="V39" s="180"/>
      <c r="W39" s="75"/>
    </row>
    <row r="40" spans="1:23" ht="15" customHeight="1" x14ac:dyDescent="0.2">
      <c r="A40" s="64"/>
      <c r="B40" s="63"/>
      <c r="C40" s="63"/>
      <c r="D40" s="63"/>
      <c r="E40" s="63"/>
      <c r="F40" s="63"/>
      <c r="G40" s="63"/>
      <c r="H40" s="63"/>
      <c r="I40" s="63"/>
      <c r="J40" s="63"/>
      <c r="K40" s="63"/>
      <c r="L40" s="63"/>
      <c r="M40" s="63"/>
      <c r="N40" s="63"/>
      <c r="O40" s="63"/>
      <c r="P40" s="63"/>
      <c r="Q40" s="63"/>
      <c r="R40" s="63"/>
      <c r="S40" s="63"/>
      <c r="T40" s="63"/>
      <c r="U40" s="63"/>
      <c r="V40" s="63"/>
      <c r="W40" s="72"/>
    </row>
  </sheetData>
  <mergeCells count="36">
    <mergeCell ref="V10:V15"/>
    <mergeCell ref="I10:I15"/>
    <mergeCell ref="E10:F10"/>
    <mergeCell ref="N10:N15"/>
    <mergeCell ref="R9:V9"/>
    <mergeCell ref="B8:V8"/>
    <mergeCell ref="J9:N9"/>
    <mergeCell ref="O10:O15"/>
    <mergeCell ref="P10:P15"/>
    <mergeCell ref="Q10:Q15"/>
    <mergeCell ref="R10:S10"/>
    <mergeCell ref="T10:U10"/>
    <mergeCell ref="R11:R15"/>
    <mergeCell ref="S11:S15"/>
    <mergeCell ref="T11:T15"/>
    <mergeCell ref="U11:U15"/>
    <mergeCell ref="H12:H15"/>
    <mergeCell ref="K11:K15"/>
    <mergeCell ref="M11:M15"/>
    <mergeCell ref="G10:H10"/>
    <mergeCell ref="B18:V18"/>
    <mergeCell ref="B25:V25"/>
    <mergeCell ref="B32:V32"/>
    <mergeCell ref="B39:V39"/>
    <mergeCell ref="B9:B15"/>
    <mergeCell ref="C9:C15"/>
    <mergeCell ref="D9:D15"/>
    <mergeCell ref="E11:E15"/>
    <mergeCell ref="F12:F15"/>
    <mergeCell ref="G11:G15"/>
    <mergeCell ref="L10:M10"/>
    <mergeCell ref="L11:L15"/>
    <mergeCell ref="J10:K10"/>
    <mergeCell ref="J11:J15"/>
    <mergeCell ref="E9:I9"/>
    <mergeCell ref="O9:Q9"/>
  </mergeCells>
  <conditionalFormatting sqref="B16:V16">
    <cfRule type="expression" dxfId="109" priority="5">
      <formula>SEARCH("___",#REF!)</formula>
    </cfRule>
  </conditionalFormatting>
  <conditionalFormatting sqref="B27:V30">
    <cfRule type="expression" dxfId="108" priority="2">
      <formula>SEARCH("___",#REF!)</formula>
    </cfRule>
  </conditionalFormatting>
  <conditionalFormatting sqref="B5">
    <cfRule type="expression" dxfId="107"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tabColor theme="4"/>
    <outlinePr summaryBelow="0" summaryRight="0"/>
    <pageSetUpPr fitToPage="1"/>
  </sheetPr>
  <dimension ref="A1:AB40"/>
  <sheetViews>
    <sheetView showGridLines="0" zoomScale="90" zoomScaleNormal="90" zoomScaleSheetLayoutView="100" workbookViewId="0"/>
  </sheetViews>
  <sheetFormatPr baseColWidth="10" defaultRowHeight="13.5" customHeight="1" x14ac:dyDescent="0.2"/>
  <cols>
    <col min="1" max="1" width="7.7109375" style="22" customWidth="1"/>
    <col min="2" max="27" width="10.7109375" style="2" customWidth="1"/>
    <col min="28" max="28" width="7.7109375" style="21" customWidth="1"/>
    <col min="29" max="16384" width="11.42578125" style="2"/>
  </cols>
  <sheetData>
    <row r="1" spans="1:28" s="111" customFormat="1" ht="15" customHeight="1" x14ac:dyDescent="0.2">
      <c r="A1" s="108"/>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10"/>
    </row>
    <row r="2" spans="1:28" s="111" customFormat="1" ht="15" customHeight="1" x14ac:dyDescent="0.2">
      <c r="A2" s="108"/>
      <c r="B2" s="112" t="str">
        <f>M1_T1A!B2</f>
        <v>Overview on the revisions of the balance of payments statistics for the 2025 Annual Report</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10"/>
    </row>
    <row r="3" spans="1:28" s="117" customFormat="1" ht="15" customHeight="1" x14ac:dyDescent="0.2">
      <c r="A3" s="113"/>
      <c r="B3" s="114" t="str">
        <f>M1_T1A!B3</f>
        <v>Excerpts from the Statistical Series according to the balance of payments statistics</v>
      </c>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6"/>
    </row>
    <row r="4" spans="1:28" s="111" customFormat="1" ht="15" customHeight="1" x14ac:dyDescent="0.2">
      <c r="A4" s="108"/>
      <c r="B4" s="109"/>
      <c r="C4" s="109"/>
      <c r="D4" s="109"/>
      <c r="E4" s="109"/>
      <c r="F4" s="109"/>
      <c r="G4" s="109"/>
      <c r="H4" s="109"/>
      <c r="I4" s="109"/>
      <c r="J4" s="109"/>
      <c r="K4" s="109"/>
      <c r="L4" s="109"/>
      <c r="M4" s="109"/>
      <c r="N4" s="109"/>
      <c r="O4" s="109"/>
      <c r="P4" s="109"/>
      <c r="Q4" s="109"/>
      <c r="R4" s="109"/>
      <c r="S4" s="109"/>
      <c r="T4" s="109"/>
      <c r="U4" s="109"/>
      <c r="V4" s="109"/>
      <c r="W4" s="109"/>
      <c r="X4" s="109"/>
      <c r="Y4" s="109"/>
      <c r="Z4" s="109"/>
      <c r="AA4" s="109"/>
      <c r="AB4" s="110"/>
    </row>
    <row r="5" spans="1:28" s="121" customFormat="1" ht="15" customHeight="1" x14ac:dyDescent="0.2">
      <c r="A5" s="119"/>
      <c r="B5" s="100" t="s">
        <v>790</v>
      </c>
      <c r="C5" s="100"/>
      <c r="D5" s="118"/>
      <c r="E5" s="118"/>
      <c r="F5" s="118"/>
      <c r="G5" s="118"/>
      <c r="H5" s="118"/>
      <c r="I5" s="118"/>
      <c r="J5" s="118"/>
      <c r="K5" s="118"/>
      <c r="L5" s="118"/>
      <c r="M5" s="118"/>
      <c r="N5" s="118"/>
      <c r="O5" s="118"/>
      <c r="P5" s="118"/>
      <c r="Q5" s="118"/>
      <c r="R5" s="118"/>
      <c r="S5" s="118"/>
      <c r="T5" s="118"/>
      <c r="U5" s="118"/>
      <c r="V5" s="118"/>
      <c r="W5" s="118"/>
      <c r="X5" s="118"/>
      <c r="Y5" s="118"/>
      <c r="Z5" s="118"/>
      <c r="AA5" s="118"/>
      <c r="AB5" s="120"/>
    </row>
    <row r="6" spans="1:28" s="111" customFormat="1" ht="15" customHeight="1" x14ac:dyDescent="0.2">
      <c r="A6" s="10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10"/>
    </row>
    <row r="7" spans="1:28" ht="15" customHeight="1" x14ac:dyDescent="0.2">
      <c r="A7" s="67"/>
      <c r="B7" s="5" t="s">
        <v>712</v>
      </c>
      <c r="C7" s="5"/>
      <c r="D7" s="5"/>
      <c r="E7" s="5"/>
      <c r="F7" s="5"/>
      <c r="G7" s="5"/>
      <c r="H7" s="5"/>
      <c r="I7" s="5"/>
      <c r="J7" s="5"/>
      <c r="K7" s="5"/>
      <c r="L7" s="5"/>
      <c r="M7" s="5"/>
      <c r="N7" s="5"/>
      <c r="O7" s="68"/>
      <c r="P7" s="68"/>
      <c r="Q7" s="68"/>
      <c r="R7" s="68"/>
      <c r="S7" s="68"/>
      <c r="T7" s="68"/>
      <c r="U7" s="68"/>
      <c r="V7" s="68"/>
      <c r="W7" s="68"/>
      <c r="X7" s="68"/>
      <c r="Y7" s="68"/>
      <c r="Z7" s="68"/>
      <c r="AA7" s="90" t="str">
        <f>M1_T1A!Z7</f>
        <v>Update: March 2025</v>
      </c>
      <c r="AB7" s="74"/>
    </row>
    <row r="8" spans="1:28" ht="15" customHeight="1" x14ac:dyDescent="0.2">
      <c r="A8" s="70"/>
      <c r="B8" s="172" t="s">
        <v>719</v>
      </c>
      <c r="C8" s="173"/>
      <c r="D8" s="173"/>
      <c r="E8" s="173"/>
      <c r="F8" s="173"/>
      <c r="G8" s="173"/>
      <c r="H8" s="173"/>
      <c r="I8" s="173"/>
      <c r="J8" s="173"/>
      <c r="K8" s="173"/>
      <c r="L8" s="173"/>
      <c r="M8" s="173"/>
      <c r="N8" s="173"/>
      <c r="O8" s="173"/>
      <c r="P8" s="173"/>
      <c r="Q8" s="173"/>
      <c r="R8" s="173"/>
      <c r="S8" s="173"/>
      <c r="T8" s="173"/>
      <c r="U8" s="173"/>
      <c r="V8" s="173"/>
      <c r="W8" s="173"/>
      <c r="X8" s="173"/>
      <c r="Y8" s="173"/>
      <c r="Z8" s="173"/>
      <c r="AA8" s="174"/>
      <c r="AB8" s="74"/>
    </row>
    <row r="9" spans="1:28" ht="15" customHeight="1" x14ac:dyDescent="0.2">
      <c r="A9" s="70"/>
      <c r="B9" s="147" t="s">
        <v>728</v>
      </c>
      <c r="C9" s="147" t="s">
        <v>729</v>
      </c>
      <c r="D9" s="147" t="s">
        <v>730</v>
      </c>
      <c r="E9" s="147" t="s">
        <v>791</v>
      </c>
      <c r="F9" s="147"/>
      <c r="G9" s="147"/>
      <c r="H9" s="159" t="s">
        <v>792</v>
      </c>
      <c r="I9" s="160"/>
      <c r="J9" s="160"/>
      <c r="K9" s="160"/>
      <c r="L9" s="160"/>
      <c r="M9" s="160"/>
      <c r="N9" s="160"/>
      <c r="O9" s="160"/>
      <c r="P9" s="160"/>
      <c r="Q9" s="160"/>
      <c r="R9" s="160"/>
      <c r="S9" s="160"/>
      <c r="T9" s="160"/>
      <c r="U9" s="160"/>
      <c r="V9" s="160"/>
      <c r="W9" s="160"/>
      <c r="X9" s="161"/>
      <c r="Y9" s="147" t="s">
        <v>793</v>
      </c>
      <c r="Z9" s="147"/>
      <c r="AA9" s="147"/>
      <c r="AB9" s="74"/>
    </row>
    <row r="10" spans="1:28" ht="15" customHeight="1" x14ac:dyDescent="0.2">
      <c r="A10" s="70"/>
      <c r="B10" s="147"/>
      <c r="C10" s="147"/>
      <c r="D10" s="147"/>
      <c r="E10" s="147" t="s">
        <v>728</v>
      </c>
      <c r="F10" s="147" t="s">
        <v>729</v>
      </c>
      <c r="G10" s="147" t="s">
        <v>730</v>
      </c>
      <c r="H10" s="159" t="s">
        <v>728</v>
      </c>
      <c r="I10" s="160"/>
      <c r="J10" s="160"/>
      <c r="K10" s="160"/>
      <c r="L10" s="160"/>
      <c r="M10" s="160"/>
      <c r="N10" s="160"/>
      <c r="O10" s="161"/>
      <c r="P10" s="147" t="s">
        <v>729</v>
      </c>
      <c r="Q10" s="147"/>
      <c r="R10" s="147"/>
      <c r="S10" s="147"/>
      <c r="T10" s="147"/>
      <c r="U10" s="147"/>
      <c r="V10" s="147"/>
      <c r="W10" s="147"/>
      <c r="X10" s="147" t="s">
        <v>730</v>
      </c>
      <c r="Y10" s="147" t="s">
        <v>728</v>
      </c>
      <c r="Z10" s="147" t="s">
        <v>729</v>
      </c>
      <c r="AA10" s="147" t="s">
        <v>730</v>
      </c>
      <c r="AB10" s="74"/>
    </row>
    <row r="11" spans="1:28" ht="15" customHeight="1" x14ac:dyDescent="0.2">
      <c r="A11" s="70"/>
      <c r="B11" s="147"/>
      <c r="C11" s="147"/>
      <c r="D11" s="147"/>
      <c r="E11" s="147"/>
      <c r="F11" s="147"/>
      <c r="G11" s="147"/>
      <c r="H11" s="147" t="s">
        <v>731</v>
      </c>
      <c r="I11" s="147" t="s">
        <v>794</v>
      </c>
      <c r="J11" s="147" t="s">
        <v>795</v>
      </c>
      <c r="K11" s="147"/>
      <c r="L11" s="147"/>
      <c r="M11" s="147"/>
      <c r="N11" s="147"/>
      <c r="O11" s="147" t="s">
        <v>796</v>
      </c>
      <c r="P11" s="147" t="s">
        <v>731</v>
      </c>
      <c r="Q11" s="147" t="s">
        <v>794</v>
      </c>
      <c r="R11" s="147" t="s">
        <v>795</v>
      </c>
      <c r="S11" s="147"/>
      <c r="T11" s="147"/>
      <c r="U11" s="147"/>
      <c r="V11" s="147"/>
      <c r="W11" s="147" t="s">
        <v>796</v>
      </c>
      <c r="X11" s="147"/>
      <c r="Y11" s="147"/>
      <c r="Z11" s="147"/>
      <c r="AA11" s="147"/>
      <c r="AB11" s="74"/>
    </row>
    <row r="12" spans="1:28" ht="15" customHeight="1" x14ac:dyDescent="0.2">
      <c r="A12" s="70"/>
      <c r="B12" s="147"/>
      <c r="C12" s="147"/>
      <c r="D12" s="147"/>
      <c r="E12" s="147"/>
      <c r="F12" s="147"/>
      <c r="G12" s="147"/>
      <c r="H12" s="147"/>
      <c r="I12" s="147"/>
      <c r="J12" s="147" t="s">
        <v>731</v>
      </c>
      <c r="K12" s="147" t="s">
        <v>797</v>
      </c>
      <c r="L12" s="147" t="s">
        <v>798</v>
      </c>
      <c r="M12" s="147" t="s">
        <v>799</v>
      </c>
      <c r="N12" s="147"/>
      <c r="O12" s="147"/>
      <c r="P12" s="147"/>
      <c r="Q12" s="147"/>
      <c r="R12" s="147" t="s">
        <v>731</v>
      </c>
      <c r="S12" s="147" t="s">
        <v>797</v>
      </c>
      <c r="T12" s="147" t="s">
        <v>798</v>
      </c>
      <c r="U12" s="147" t="s">
        <v>799</v>
      </c>
      <c r="V12" s="147"/>
      <c r="W12" s="147"/>
      <c r="X12" s="147"/>
      <c r="Y12" s="147"/>
      <c r="Z12" s="147"/>
      <c r="AA12" s="147"/>
      <c r="AB12" s="74"/>
    </row>
    <row r="13" spans="1:28" ht="15" customHeight="1" x14ac:dyDescent="0.2">
      <c r="A13" s="70"/>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74"/>
    </row>
    <row r="14" spans="1:28" ht="15" customHeight="1" x14ac:dyDescent="0.2">
      <c r="A14" s="70"/>
      <c r="B14" s="147"/>
      <c r="C14" s="147"/>
      <c r="D14" s="147"/>
      <c r="E14" s="147"/>
      <c r="F14" s="147"/>
      <c r="G14" s="147"/>
      <c r="H14" s="147"/>
      <c r="I14" s="147"/>
      <c r="J14" s="147"/>
      <c r="K14" s="147"/>
      <c r="L14" s="147"/>
      <c r="M14" s="147" t="s">
        <v>800</v>
      </c>
      <c r="N14" s="147" t="s">
        <v>801</v>
      </c>
      <c r="O14" s="147"/>
      <c r="P14" s="147"/>
      <c r="Q14" s="147"/>
      <c r="R14" s="147"/>
      <c r="S14" s="147"/>
      <c r="T14" s="147"/>
      <c r="U14" s="147" t="s">
        <v>800</v>
      </c>
      <c r="V14" s="147" t="s">
        <v>801</v>
      </c>
      <c r="W14" s="147"/>
      <c r="X14" s="147"/>
      <c r="Y14" s="147"/>
      <c r="Z14" s="147"/>
      <c r="AA14" s="147"/>
      <c r="AB14" s="74"/>
    </row>
    <row r="15" spans="1:28" ht="15" customHeight="1" x14ac:dyDescent="0.2">
      <c r="A15" s="70"/>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74"/>
    </row>
    <row r="16" spans="1:28" s="36" customFormat="1" ht="15" customHeight="1" x14ac:dyDescent="0.2">
      <c r="A16" s="79"/>
      <c r="B16" s="11" t="s">
        <v>10</v>
      </c>
      <c r="C16" s="11" t="s">
        <v>11</v>
      </c>
      <c r="D16" s="11" t="s">
        <v>12</v>
      </c>
      <c r="E16" s="11" t="s">
        <v>13</v>
      </c>
      <c r="F16" s="11" t="s">
        <v>14</v>
      </c>
      <c r="G16" s="11" t="s">
        <v>15</v>
      </c>
      <c r="H16" s="11" t="s">
        <v>16</v>
      </c>
      <c r="I16" s="11" t="s">
        <v>17</v>
      </c>
      <c r="J16" s="11" t="s">
        <v>18</v>
      </c>
      <c r="K16" s="11" t="s">
        <v>19</v>
      </c>
      <c r="L16" s="11" t="s">
        <v>20</v>
      </c>
      <c r="M16" s="11" t="s">
        <v>21</v>
      </c>
      <c r="N16" s="11" t="s">
        <v>22</v>
      </c>
      <c r="O16" s="11" t="s">
        <v>23</v>
      </c>
      <c r="P16" s="11" t="s">
        <v>24</v>
      </c>
      <c r="Q16" s="11" t="s">
        <v>25</v>
      </c>
      <c r="R16" s="11" t="s">
        <v>26</v>
      </c>
      <c r="S16" s="11" t="s">
        <v>27</v>
      </c>
      <c r="T16" s="11" t="s">
        <v>28</v>
      </c>
      <c r="U16" s="11" t="s">
        <v>29</v>
      </c>
      <c r="V16" s="11" t="s">
        <v>30</v>
      </c>
      <c r="W16" s="11" t="s">
        <v>31</v>
      </c>
      <c r="X16" s="11" t="s">
        <v>32</v>
      </c>
      <c r="Y16" s="11" t="s">
        <v>33</v>
      </c>
      <c r="Z16" s="11" t="s">
        <v>34</v>
      </c>
      <c r="AA16" s="11" t="s">
        <v>35</v>
      </c>
      <c r="AB16" s="74"/>
    </row>
    <row r="17" spans="1:28" ht="15" customHeight="1" x14ac:dyDescent="0.2">
      <c r="A17" s="70"/>
      <c r="B17" s="3"/>
      <c r="C17" s="4"/>
      <c r="D17" s="4"/>
      <c r="E17" s="4"/>
      <c r="F17" s="4"/>
      <c r="G17" s="4"/>
      <c r="H17" s="4"/>
      <c r="I17" s="4"/>
      <c r="J17" s="4"/>
      <c r="K17" s="4"/>
      <c r="L17" s="4"/>
      <c r="M17" s="4"/>
      <c r="N17" s="4"/>
      <c r="O17" s="5"/>
      <c r="P17" s="5"/>
      <c r="Q17" s="5"/>
      <c r="R17" s="5"/>
      <c r="S17" s="5"/>
      <c r="T17" s="5"/>
      <c r="U17" s="5"/>
      <c r="V17" s="5"/>
      <c r="W17" s="5"/>
      <c r="X17" s="5"/>
      <c r="Y17" s="5"/>
      <c r="Z17" s="5"/>
      <c r="AA17" s="6"/>
      <c r="AB17" s="74"/>
    </row>
    <row r="18" spans="1:28" s="38" customFormat="1" ht="15" customHeight="1" x14ac:dyDescent="0.25">
      <c r="A18" s="70"/>
      <c r="B18" s="166" t="s">
        <v>735</v>
      </c>
      <c r="C18" s="167"/>
      <c r="D18" s="167"/>
      <c r="E18" s="167"/>
      <c r="F18" s="167"/>
      <c r="G18" s="167"/>
      <c r="H18" s="167"/>
      <c r="I18" s="167"/>
      <c r="J18" s="167"/>
      <c r="K18" s="167"/>
      <c r="L18" s="167"/>
      <c r="M18" s="167"/>
      <c r="N18" s="167"/>
      <c r="O18" s="167"/>
      <c r="P18" s="167"/>
      <c r="Q18" s="167"/>
      <c r="R18" s="167"/>
      <c r="S18" s="167"/>
      <c r="T18" s="167"/>
      <c r="U18" s="167"/>
      <c r="V18" s="167"/>
      <c r="W18" s="167"/>
      <c r="X18" s="167"/>
      <c r="Y18" s="167"/>
      <c r="Z18" s="167"/>
      <c r="AA18" s="168"/>
      <c r="AB18" s="70"/>
    </row>
    <row r="19" spans="1:28" s="26" customFormat="1" ht="15" customHeight="1" x14ac:dyDescent="0.2">
      <c r="A19" s="66"/>
      <c r="B19" s="33" t="s">
        <v>96</v>
      </c>
      <c r="C19" s="31" t="s">
        <v>97</v>
      </c>
      <c r="D19" s="31" t="s">
        <v>98</v>
      </c>
      <c r="E19" s="31" t="s">
        <v>296</v>
      </c>
      <c r="F19" s="31" t="s">
        <v>297</v>
      </c>
      <c r="G19" s="31" t="s">
        <v>298</v>
      </c>
      <c r="H19" s="31" t="s">
        <v>299</v>
      </c>
      <c r="I19" s="31" t="s">
        <v>300</v>
      </c>
      <c r="J19" s="31" t="s">
        <v>301</v>
      </c>
      <c r="K19" s="31" t="s">
        <v>302</v>
      </c>
      <c r="L19" s="31" t="s">
        <v>303</v>
      </c>
      <c r="M19" s="31" t="s">
        <v>304</v>
      </c>
      <c r="N19" s="31" t="s">
        <v>305</v>
      </c>
      <c r="O19" s="31" t="s">
        <v>306</v>
      </c>
      <c r="P19" s="31" t="s">
        <v>307</v>
      </c>
      <c r="Q19" s="31" t="s">
        <v>308</v>
      </c>
      <c r="R19" s="31" t="s">
        <v>309</v>
      </c>
      <c r="S19" s="31" t="s">
        <v>310</v>
      </c>
      <c r="T19" s="31" t="s">
        <v>311</v>
      </c>
      <c r="U19" s="31" t="s">
        <v>312</v>
      </c>
      <c r="V19" s="31" t="s">
        <v>313</v>
      </c>
      <c r="W19" s="31" t="s">
        <v>314</v>
      </c>
      <c r="X19" s="31" t="s">
        <v>315</v>
      </c>
      <c r="Y19" s="31" t="s">
        <v>316</v>
      </c>
      <c r="Z19" s="31" t="s">
        <v>317</v>
      </c>
      <c r="AA19" s="32" t="s">
        <v>318</v>
      </c>
      <c r="AB19" s="73" t="s">
        <v>63</v>
      </c>
    </row>
    <row r="20" spans="1:28" s="48" customFormat="1" ht="15" customHeight="1" x14ac:dyDescent="0.25">
      <c r="A20" s="70">
        <v>2021</v>
      </c>
      <c r="B20" s="127">
        <v>241155</v>
      </c>
      <c r="C20" s="127">
        <v>116725</v>
      </c>
      <c r="D20" s="129">
        <v>124430</v>
      </c>
      <c r="E20" s="127">
        <v>17140</v>
      </c>
      <c r="F20" s="127">
        <v>11834</v>
      </c>
      <c r="G20" s="129">
        <v>5307</v>
      </c>
      <c r="H20" s="127">
        <v>219261</v>
      </c>
      <c r="I20" s="127">
        <v>125428</v>
      </c>
      <c r="J20" s="127">
        <v>57871</v>
      </c>
      <c r="K20" s="127">
        <v>15981</v>
      </c>
      <c r="L20" s="127">
        <v>6989</v>
      </c>
      <c r="M20" s="127">
        <v>30</v>
      </c>
      <c r="N20" s="127">
        <v>34870</v>
      </c>
      <c r="O20" s="127">
        <v>35962</v>
      </c>
      <c r="P20" s="127">
        <v>97072</v>
      </c>
      <c r="Q20" s="127">
        <v>47500</v>
      </c>
      <c r="R20" s="127">
        <v>32468</v>
      </c>
      <c r="S20" s="127">
        <v>18080</v>
      </c>
      <c r="T20" s="127">
        <v>1462</v>
      </c>
      <c r="U20" s="127">
        <v>-1180</v>
      </c>
      <c r="V20" s="127">
        <v>14105</v>
      </c>
      <c r="W20" s="127">
        <v>17105</v>
      </c>
      <c r="X20" s="129">
        <v>122189</v>
      </c>
      <c r="Y20" s="127">
        <v>4753</v>
      </c>
      <c r="Z20" s="127">
        <v>7819</v>
      </c>
      <c r="AA20" s="129">
        <v>-3066</v>
      </c>
      <c r="AB20" s="70">
        <f>A20</f>
        <v>2021</v>
      </c>
    </row>
    <row r="21" spans="1:28" s="48" customFormat="1" ht="15" customHeight="1" x14ac:dyDescent="0.25">
      <c r="A21" s="70">
        <v>2022</v>
      </c>
      <c r="B21" s="127">
        <v>314688</v>
      </c>
      <c r="C21" s="127">
        <v>171495</v>
      </c>
      <c r="D21" s="129">
        <v>143193</v>
      </c>
      <c r="E21" s="127">
        <v>18557</v>
      </c>
      <c r="F21" s="127">
        <v>13094</v>
      </c>
      <c r="G21" s="129">
        <v>5463</v>
      </c>
      <c r="H21" s="127">
        <v>291398</v>
      </c>
      <c r="I21" s="127">
        <v>150812</v>
      </c>
      <c r="J21" s="127">
        <v>63256</v>
      </c>
      <c r="K21" s="127" t="s">
        <v>709</v>
      </c>
      <c r="L21" s="127" t="s">
        <v>709</v>
      </c>
      <c r="M21" s="127">
        <v>98</v>
      </c>
      <c r="N21" s="127">
        <v>35132</v>
      </c>
      <c r="O21" s="127">
        <v>77330</v>
      </c>
      <c r="P21" s="127">
        <v>148278</v>
      </c>
      <c r="Q21" s="127">
        <v>56165</v>
      </c>
      <c r="R21" s="127">
        <v>38922</v>
      </c>
      <c r="S21" s="127" t="s">
        <v>709</v>
      </c>
      <c r="T21" s="127" t="s">
        <v>709</v>
      </c>
      <c r="U21" s="127">
        <v>-666</v>
      </c>
      <c r="V21" s="127">
        <v>14174</v>
      </c>
      <c r="W21" s="127">
        <v>53191</v>
      </c>
      <c r="X21" s="129">
        <v>143120</v>
      </c>
      <c r="Y21" s="127">
        <v>4733</v>
      </c>
      <c r="Z21" s="127">
        <v>10123</v>
      </c>
      <c r="AA21" s="129">
        <v>-5390</v>
      </c>
      <c r="AB21" s="70">
        <f t="shared" ref="AB21:AB23" si="0">A21</f>
        <v>2022</v>
      </c>
    </row>
    <row r="22" spans="1:28" s="48" customFormat="1" ht="15" customHeight="1" x14ac:dyDescent="0.25">
      <c r="A22" s="70">
        <v>2023</v>
      </c>
      <c r="B22" s="127">
        <v>400770</v>
      </c>
      <c r="C22" s="127">
        <v>254348</v>
      </c>
      <c r="D22" s="129">
        <v>146423</v>
      </c>
      <c r="E22" s="127">
        <v>19451</v>
      </c>
      <c r="F22" s="127">
        <v>13830</v>
      </c>
      <c r="G22" s="129">
        <v>5621</v>
      </c>
      <c r="H22" s="127">
        <v>377313</v>
      </c>
      <c r="I22" s="127">
        <v>158242</v>
      </c>
      <c r="J22" s="127">
        <v>75533</v>
      </c>
      <c r="K22" s="127" t="s">
        <v>709</v>
      </c>
      <c r="L22" s="127" t="s">
        <v>709</v>
      </c>
      <c r="M22" s="127">
        <v>643</v>
      </c>
      <c r="N22" s="127">
        <v>43149</v>
      </c>
      <c r="O22" s="127">
        <v>143538</v>
      </c>
      <c r="P22" s="127">
        <v>232181</v>
      </c>
      <c r="Q22" s="127">
        <v>63381</v>
      </c>
      <c r="R22" s="127">
        <v>58102</v>
      </c>
      <c r="S22" s="127" t="s">
        <v>709</v>
      </c>
      <c r="T22" s="127" t="s">
        <v>709</v>
      </c>
      <c r="U22" s="127">
        <v>4733</v>
      </c>
      <c r="V22" s="127">
        <v>25565</v>
      </c>
      <c r="W22" s="127">
        <v>110698</v>
      </c>
      <c r="X22" s="129">
        <v>145132</v>
      </c>
      <c r="Y22" s="127">
        <v>4006</v>
      </c>
      <c r="Z22" s="127">
        <v>8337</v>
      </c>
      <c r="AA22" s="129">
        <v>-4331</v>
      </c>
      <c r="AB22" s="70">
        <f t="shared" si="0"/>
        <v>2023</v>
      </c>
    </row>
    <row r="23" spans="1:28" s="48" customFormat="1" ht="15" customHeight="1" x14ac:dyDescent="0.25">
      <c r="A23" s="70">
        <v>2024</v>
      </c>
      <c r="B23" s="127">
        <v>457254</v>
      </c>
      <c r="C23" s="127">
        <v>303537</v>
      </c>
      <c r="D23" s="129">
        <v>153717</v>
      </c>
      <c r="E23" s="127">
        <v>19030</v>
      </c>
      <c r="F23" s="127">
        <v>13399</v>
      </c>
      <c r="G23" s="129">
        <v>5631</v>
      </c>
      <c r="H23" s="127">
        <v>433204</v>
      </c>
      <c r="I23" s="127">
        <v>165415</v>
      </c>
      <c r="J23" s="127">
        <v>87548</v>
      </c>
      <c r="K23" s="127">
        <v>22408</v>
      </c>
      <c r="L23" s="127">
        <v>11472</v>
      </c>
      <c r="M23" s="127">
        <v>2608</v>
      </c>
      <c r="N23" s="127">
        <v>51060</v>
      </c>
      <c r="O23" s="127">
        <v>180240</v>
      </c>
      <c r="P23" s="127">
        <v>284688</v>
      </c>
      <c r="Q23" s="127">
        <v>67870</v>
      </c>
      <c r="R23" s="127">
        <v>70339</v>
      </c>
      <c r="S23" s="127">
        <v>24907</v>
      </c>
      <c r="T23" s="127">
        <v>1360</v>
      </c>
      <c r="U23" s="127">
        <v>7117</v>
      </c>
      <c r="V23" s="127">
        <v>36955</v>
      </c>
      <c r="W23" s="127">
        <v>146480</v>
      </c>
      <c r="X23" s="129">
        <v>148516</v>
      </c>
      <c r="Y23" s="127">
        <v>5020</v>
      </c>
      <c r="Z23" s="127">
        <v>5449</v>
      </c>
      <c r="AA23" s="129">
        <v>-430</v>
      </c>
      <c r="AB23" s="70">
        <f t="shared" si="0"/>
        <v>2024</v>
      </c>
    </row>
    <row r="24" spans="1:28" s="50" customFormat="1" ht="15" customHeight="1" x14ac:dyDescent="0.2">
      <c r="A24" s="67"/>
      <c r="B24" s="60"/>
      <c r="C24" s="61"/>
      <c r="D24" s="42"/>
      <c r="E24" s="61"/>
      <c r="F24" s="61"/>
      <c r="G24" s="42"/>
      <c r="H24" s="61"/>
      <c r="I24" s="61"/>
      <c r="J24" s="61"/>
      <c r="K24" s="61"/>
      <c r="L24" s="61"/>
      <c r="M24" s="61"/>
      <c r="N24" s="61"/>
      <c r="O24" s="61"/>
      <c r="P24" s="61"/>
      <c r="Q24" s="61"/>
      <c r="R24" s="61"/>
      <c r="S24" s="61"/>
      <c r="T24" s="61"/>
      <c r="U24" s="61"/>
      <c r="V24" s="61"/>
      <c r="W24" s="61"/>
      <c r="X24" s="42"/>
      <c r="Y24" s="61"/>
      <c r="Z24" s="61"/>
      <c r="AA24" s="49"/>
      <c r="AB24" s="70"/>
    </row>
    <row r="25" spans="1:28" s="38" customFormat="1" ht="15" customHeight="1" x14ac:dyDescent="0.25">
      <c r="A25" s="70"/>
      <c r="B25" s="166" t="s">
        <v>736</v>
      </c>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8"/>
      <c r="AB25" s="70"/>
    </row>
    <row r="26" spans="1:28" s="26" customFormat="1" ht="15" customHeight="1" x14ac:dyDescent="0.2">
      <c r="A26" s="66"/>
      <c r="B26" s="33"/>
      <c r="C26" s="31"/>
      <c r="D26" s="31"/>
      <c r="E26" s="31"/>
      <c r="F26" s="31"/>
      <c r="G26" s="31"/>
      <c r="H26" s="31"/>
      <c r="I26" s="31"/>
      <c r="J26" s="31"/>
      <c r="K26" s="31"/>
      <c r="L26" s="31"/>
      <c r="M26" s="31"/>
      <c r="N26" s="31"/>
      <c r="O26" s="31"/>
      <c r="P26" s="31"/>
      <c r="Q26" s="31"/>
      <c r="R26" s="31"/>
      <c r="S26" s="31"/>
      <c r="T26" s="31"/>
      <c r="U26" s="31"/>
      <c r="V26" s="31"/>
      <c r="W26" s="31"/>
      <c r="X26" s="31"/>
      <c r="Y26" s="31"/>
      <c r="Z26" s="31"/>
      <c r="AA26" s="32"/>
      <c r="AB26" s="70"/>
    </row>
    <row r="27" spans="1:28" s="48" customFormat="1" ht="15" customHeight="1" x14ac:dyDescent="0.25">
      <c r="A27" s="67">
        <f>A20</f>
        <v>2021</v>
      </c>
      <c r="B27" s="129">
        <f t="shared" ref="B27:AA27" si="1">IF(B20="-",B34,IF(B34="-",-B20,IF(AND(B20="-",B34="-"),"-",IF(B34=B20,"-",IF(OR(B20=".",B34="."),".",B34-B20)))))</f>
        <v>7605</v>
      </c>
      <c r="C27" s="129">
        <f t="shared" si="1"/>
        <v>9175</v>
      </c>
      <c r="D27" s="129">
        <f t="shared" si="1"/>
        <v>-1570</v>
      </c>
      <c r="E27" s="129">
        <f t="shared" si="1"/>
        <v>-13</v>
      </c>
      <c r="F27" s="129" t="str">
        <f t="shared" si="1"/>
        <v>-</v>
      </c>
      <c r="G27" s="129">
        <f t="shared" si="1"/>
        <v>-13</v>
      </c>
      <c r="H27" s="129">
        <f t="shared" si="1"/>
        <v>7617</v>
      </c>
      <c r="I27" s="129">
        <f t="shared" si="1"/>
        <v>7524</v>
      </c>
      <c r="J27" s="129">
        <f t="shared" si="1"/>
        <v>143</v>
      </c>
      <c r="K27" s="129">
        <f t="shared" si="1"/>
        <v>143</v>
      </c>
      <c r="L27" s="129" t="str">
        <f t="shared" si="1"/>
        <v>-</v>
      </c>
      <c r="M27" s="129" t="str">
        <f t="shared" si="1"/>
        <v>-</v>
      </c>
      <c r="N27" s="129" t="str">
        <f t="shared" si="1"/>
        <v>-</v>
      </c>
      <c r="O27" s="129">
        <f t="shared" si="1"/>
        <v>-49</v>
      </c>
      <c r="P27" s="129">
        <f t="shared" si="1"/>
        <v>9174</v>
      </c>
      <c r="Q27" s="129">
        <f t="shared" si="1"/>
        <v>9290</v>
      </c>
      <c r="R27" s="129">
        <f t="shared" si="1"/>
        <v>-49</v>
      </c>
      <c r="S27" s="129">
        <f t="shared" si="1"/>
        <v>-90</v>
      </c>
      <c r="T27" s="129">
        <f t="shared" si="1"/>
        <v>4</v>
      </c>
      <c r="U27" s="129">
        <f t="shared" si="1"/>
        <v>32</v>
      </c>
      <c r="V27" s="129">
        <f t="shared" si="1"/>
        <v>5</v>
      </c>
      <c r="W27" s="129">
        <f t="shared" si="1"/>
        <v>-68</v>
      </c>
      <c r="X27" s="129">
        <f t="shared" si="1"/>
        <v>-1557</v>
      </c>
      <c r="Y27" s="129">
        <f t="shared" si="1"/>
        <v>1</v>
      </c>
      <c r="Z27" s="129">
        <f t="shared" si="1"/>
        <v>1</v>
      </c>
      <c r="AA27" s="129">
        <f t="shared" si="1"/>
        <v>1</v>
      </c>
      <c r="AB27" s="70">
        <f t="shared" ref="AB27:AB37" si="2">A27</f>
        <v>2021</v>
      </c>
    </row>
    <row r="28" spans="1:28" s="48" customFormat="1" ht="15" customHeight="1" x14ac:dyDescent="0.25">
      <c r="A28" s="67">
        <f>A21</f>
        <v>2022</v>
      </c>
      <c r="B28" s="129">
        <f t="shared" ref="B28:AA28" si="3">IF(B21="-",B35,IF(B35="-",-B21,IF(AND(B21="-",B35="-"),"-",IF(B35=B21,"-",IF(OR(B21=".",B35="."),".",B35-B21)))))</f>
        <v>-11552</v>
      </c>
      <c r="C28" s="129">
        <f t="shared" si="3"/>
        <v>12360</v>
      </c>
      <c r="D28" s="129">
        <f t="shared" si="3"/>
        <v>-23912</v>
      </c>
      <c r="E28" s="129">
        <f t="shared" si="3"/>
        <v>40</v>
      </c>
      <c r="F28" s="129">
        <f t="shared" si="3"/>
        <v>1</v>
      </c>
      <c r="G28" s="129">
        <f t="shared" si="3"/>
        <v>39</v>
      </c>
      <c r="H28" s="129">
        <f t="shared" si="3"/>
        <v>-11592</v>
      </c>
      <c r="I28" s="129">
        <f t="shared" si="3"/>
        <v>-12283</v>
      </c>
      <c r="J28" s="129">
        <f t="shared" si="3"/>
        <v>82</v>
      </c>
      <c r="K28" s="129" t="str">
        <f t="shared" si="3"/>
        <v>-</v>
      </c>
      <c r="L28" s="129" t="str">
        <f t="shared" si="3"/>
        <v>-</v>
      </c>
      <c r="M28" s="129" t="str">
        <f t="shared" si="3"/>
        <v>-</v>
      </c>
      <c r="N28" s="129" t="str">
        <f t="shared" si="3"/>
        <v>-</v>
      </c>
      <c r="O28" s="129">
        <f t="shared" si="3"/>
        <v>608</v>
      </c>
      <c r="P28" s="129">
        <f t="shared" si="3"/>
        <v>12359</v>
      </c>
      <c r="Q28" s="129">
        <f t="shared" si="3"/>
        <v>11973</v>
      </c>
      <c r="R28" s="129">
        <f t="shared" si="3"/>
        <v>-64</v>
      </c>
      <c r="S28" s="129" t="str">
        <f t="shared" si="3"/>
        <v>-</v>
      </c>
      <c r="T28" s="129" t="str">
        <f t="shared" si="3"/>
        <v>-</v>
      </c>
      <c r="U28" s="129" t="str">
        <f t="shared" si="3"/>
        <v>-</v>
      </c>
      <c r="V28" s="129">
        <f t="shared" si="3"/>
        <v>-97</v>
      </c>
      <c r="W28" s="129">
        <f t="shared" si="3"/>
        <v>450</v>
      </c>
      <c r="X28" s="129">
        <f t="shared" si="3"/>
        <v>-23952</v>
      </c>
      <c r="Y28" s="129" t="str">
        <f t="shared" si="3"/>
        <v>-</v>
      </c>
      <c r="Z28" s="129" t="str">
        <f t="shared" si="3"/>
        <v>-</v>
      </c>
      <c r="AA28" s="129" t="str">
        <f t="shared" si="3"/>
        <v>-</v>
      </c>
      <c r="AB28" s="70">
        <f t="shared" ref="AB28:AB30" si="4">A28</f>
        <v>2022</v>
      </c>
    </row>
    <row r="29" spans="1:28" s="48" customFormat="1" ht="15" customHeight="1" x14ac:dyDescent="0.25">
      <c r="A29" s="67">
        <f>A22</f>
        <v>2023</v>
      </c>
      <c r="B29" s="129">
        <f t="shared" ref="B29:AA29" si="5">IF(B22="-",B36,IF(B36="-",-B22,IF(AND(B22="-",B36="-"),"-",IF(B36=B22,"-",IF(OR(B22=".",B36="."),".",B36-B22)))))</f>
        <v>6792</v>
      </c>
      <c r="C29" s="129">
        <f t="shared" si="5"/>
        <v>16427</v>
      </c>
      <c r="D29" s="129">
        <f t="shared" si="5"/>
        <v>-9636</v>
      </c>
      <c r="E29" s="129">
        <f t="shared" si="5"/>
        <v>-20</v>
      </c>
      <c r="F29" s="129">
        <f t="shared" si="5"/>
        <v>-553</v>
      </c>
      <c r="G29" s="129">
        <f t="shared" si="5"/>
        <v>532</v>
      </c>
      <c r="H29" s="129">
        <f t="shared" si="5"/>
        <v>6813</v>
      </c>
      <c r="I29" s="129">
        <f t="shared" si="5"/>
        <v>-9740</v>
      </c>
      <c r="J29" s="129">
        <f t="shared" si="5"/>
        <v>684</v>
      </c>
      <c r="K29" s="129" t="str">
        <f t="shared" si="5"/>
        <v>-</v>
      </c>
      <c r="L29" s="129" t="str">
        <f t="shared" si="5"/>
        <v>-</v>
      </c>
      <c r="M29" s="129">
        <f t="shared" si="5"/>
        <v>82</v>
      </c>
      <c r="N29" s="129">
        <f t="shared" si="5"/>
        <v>-26</v>
      </c>
      <c r="O29" s="129">
        <f t="shared" si="5"/>
        <v>15869</v>
      </c>
      <c r="P29" s="129">
        <f t="shared" si="5"/>
        <v>16980</v>
      </c>
      <c r="Q29" s="129">
        <f t="shared" si="5"/>
        <v>14043</v>
      </c>
      <c r="R29" s="129">
        <f t="shared" si="5"/>
        <v>-5244</v>
      </c>
      <c r="S29" s="129" t="str">
        <f t="shared" si="5"/>
        <v>-</v>
      </c>
      <c r="T29" s="129" t="str">
        <f t="shared" si="5"/>
        <v>-</v>
      </c>
      <c r="U29" s="129">
        <f t="shared" si="5"/>
        <v>94</v>
      </c>
      <c r="V29" s="129">
        <f t="shared" si="5"/>
        <v>-6542</v>
      </c>
      <c r="W29" s="129">
        <f t="shared" si="5"/>
        <v>8181</v>
      </c>
      <c r="X29" s="129">
        <f t="shared" si="5"/>
        <v>-10166</v>
      </c>
      <c r="Y29" s="129" t="str">
        <f t="shared" si="5"/>
        <v>-</v>
      </c>
      <c r="Z29" s="129" t="str">
        <f t="shared" si="5"/>
        <v>-</v>
      </c>
      <c r="AA29" s="129">
        <f t="shared" si="5"/>
        <v>-1</v>
      </c>
      <c r="AB29" s="70">
        <f t="shared" si="4"/>
        <v>2023</v>
      </c>
    </row>
    <row r="30" spans="1:28" s="48" customFormat="1" ht="15" customHeight="1" x14ac:dyDescent="0.25">
      <c r="A30" s="67">
        <f>A23</f>
        <v>2024</v>
      </c>
      <c r="B30" s="129">
        <f t="shared" ref="B30:AA30" si="6">IF(B23="-",B37,IF(B37="-",-B23,IF(AND(B23="-",B37="-"),"-",IF(B37=B23,"-",IF(OR(B23=".",B37="."),".",B37-B23)))))</f>
        <v>-26384</v>
      </c>
      <c r="C30" s="129">
        <f t="shared" si="6"/>
        <v>-21663</v>
      </c>
      <c r="D30" s="129">
        <f t="shared" si="6"/>
        <v>-4722</v>
      </c>
      <c r="E30" s="129">
        <f t="shared" si="6"/>
        <v>576</v>
      </c>
      <c r="F30" s="129">
        <f t="shared" si="6"/>
        <v>104</v>
      </c>
      <c r="G30" s="129">
        <f t="shared" si="6"/>
        <v>472</v>
      </c>
      <c r="H30" s="129">
        <f t="shared" si="6"/>
        <v>-26819</v>
      </c>
      <c r="I30" s="129">
        <f t="shared" si="6"/>
        <v>-14440</v>
      </c>
      <c r="J30" s="129">
        <f t="shared" si="6"/>
        <v>888</v>
      </c>
      <c r="K30" s="129">
        <f t="shared" si="6"/>
        <v>770</v>
      </c>
      <c r="L30" s="129">
        <f t="shared" si="6"/>
        <v>77</v>
      </c>
      <c r="M30" s="129">
        <f t="shared" si="6"/>
        <v>81</v>
      </c>
      <c r="N30" s="129">
        <f t="shared" si="6"/>
        <v>-39</v>
      </c>
      <c r="O30" s="129">
        <f t="shared" si="6"/>
        <v>-13266</v>
      </c>
      <c r="P30" s="129">
        <f t="shared" si="6"/>
        <v>-21838</v>
      </c>
      <c r="Q30" s="129">
        <f t="shared" si="6"/>
        <v>10894</v>
      </c>
      <c r="R30" s="129">
        <f t="shared" si="6"/>
        <v>-15464</v>
      </c>
      <c r="S30" s="129">
        <f t="shared" si="6"/>
        <v>-428</v>
      </c>
      <c r="T30" s="129">
        <f t="shared" si="6"/>
        <v>-2</v>
      </c>
      <c r="U30" s="129">
        <f t="shared" si="6"/>
        <v>-186</v>
      </c>
      <c r="V30" s="129">
        <f t="shared" si="6"/>
        <v>-14849</v>
      </c>
      <c r="W30" s="129">
        <f t="shared" si="6"/>
        <v>-17269</v>
      </c>
      <c r="X30" s="129">
        <f t="shared" si="6"/>
        <v>-4981</v>
      </c>
      <c r="Y30" s="129">
        <f t="shared" si="6"/>
        <v>-141</v>
      </c>
      <c r="Z30" s="129">
        <f t="shared" si="6"/>
        <v>73</v>
      </c>
      <c r="AA30" s="129">
        <f t="shared" si="6"/>
        <v>-212</v>
      </c>
      <c r="AB30" s="70">
        <f t="shared" si="4"/>
        <v>2024</v>
      </c>
    </row>
    <row r="31" spans="1:28" s="50" customFormat="1" ht="15" customHeight="1" x14ac:dyDescent="0.2">
      <c r="A31" s="67"/>
      <c r="B31" s="41"/>
      <c r="C31" s="42"/>
      <c r="D31" s="42"/>
      <c r="E31" s="42"/>
      <c r="F31" s="42"/>
      <c r="G31" s="42"/>
      <c r="H31" s="42"/>
      <c r="I31" s="42"/>
      <c r="J31" s="42"/>
      <c r="K31" s="42"/>
      <c r="L31" s="42"/>
      <c r="M31" s="42"/>
      <c r="N31" s="42"/>
      <c r="O31" s="42"/>
      <c r="P31" s="42"/>
      <c r="Q31" s="42"/>
      <c r="R31" s="42"/>
      <c r="S31" s="42"/>
      <c r="T31" s="42"/>
      <c r="U31" s="42"/>
      <c r="V31" s="42"/>
      <c r="W31" s="42"/>
      <c r="X31" s="42"/>
      <c r="Y31" s="42"/>
      <c r="Z31" s="42"/>
      <c r="AA31" s="49"/>
      <c r="AB31" s="70"/>
    </row>
    <row r="32" spans="1:28" s="38" customFormat="1" ht="15" customHeight="1" x14ac:dyDescent="0.25">
      <c r="A32" s="70"/>
      <c r="B32" s="166" t="s">
        <v>737</v>
      </c>
      <c r="C32" s="167"/>
      <c r="D32" s="167"/>
      <c r="E32" s="167"/>
      <c r="F32" s="167"/>
      <c r="G32" s="167"/>
      <c r="H32" s="167"/>
      <c r="I32" s="167"/>
      <c r="J32" s="167"/>
      <c r="K32" s="167"/>
      <c r="L32" s="167"/>
      <c r="M32" s="167"/>
      <c r="N32" s="167"/>
      <c r="O32" s="167"/>
      <c r="P32" s="167"/>
      <c r="Q32" s="167"/>
      <c r="R32" s="167"/>
      <c r="S32" s="167"/>
      <c r="T32" s="167"/>
      <c r="U32" s="167"/>
      <c r="V32" s="167"/>
      <c r="W32" s="167"/>
      <c r="X32" s="167"/>
      <c r="Y32" s="167"/>
      <c r="Z32" s="167"/>
      <c r="AA32" s="168"/>
      <c r="AB32" s="70"/>
    </row>
    <row r="33" spans="1:28" s="26" customFormat="1" ht="15" customHeight="1" x14ac:dyDescent="0.2">
      <c r="A33" s="66"/>
      <c r="B33" s="33" t="s">
        <v>71</v>
      </c>
      <c r="C33" s="31" t="s">
        <v>72</v>
      </c>
      <c r="D33" s="31" t="s">
        <v>73</v>
      </c>
      <c r="E33" s="31" t="s">
        <v>273</v>
      </c>
      <c r="F33" s="31" t="s">
        <v>274</v>
      </c>
      <c r="G33" s="31" t="s">
        <v>275</v>
      </c>
      <c r="H33" s="31" t="s">
        <v>276</v>
      </c>
      <c r="I33" s="31" t="s">
        <v>277</v>
      </c>
      <c r="J33" s="31" t="s">
        <v>278</v>
      </c>
      <c r="K33" s="31" t="s">
        <v>279</v>
      </c>
      <c r="L33" s="31" t="s">
        <v>280</v>
      </c>
      <c r="M33" s="31" t="s">
        <v>281</v>
      </c>
      <c r="N33" s="31" t="s">
        <v>282</v>
      </c>
      <c r="O33" s="31" t="s">
        <v>283</v>
      </c>
      <c r="P33" s="31" t="s">
        <v>284</v>
      </c>
      <c r="Q33" s="31" t="s">
        <v>285</v>
      </c>
      <c r="R33" s="31" t="s">
        <v>286</v>
      </c>
      <c r="S33" s="31" t="s">
        <v>287</v>
      </c>
      <c r="T33" s="31" t="s">
        <v>288</v>
      </c>
      <c r="U33" s="31" t="s">
        <v>289</v>
      </c>
      <c r="V33" s="31" t="s">
        <v>290</v>
      </c>
      <c r="W33" s="31" t="s">
        <v>291</v>
      </c>
      <c r="X33" s="31" t="s">
        <v>292</v>
      </c>
      <c r="Y33" s="31" t="s">
        <v>293</v>
      </c>
      <c r="Z33" s="31" t="s">
        <v>294</v>
      </c>
      <c r="AA33" s="32" t="s">
        <v>295</v>
      </c>
      <c r="AB33" s="69" t="s">
        <v>63</v>
      </c>
    </row>
    <row r="34" spans="1:28" s="48" customFormat="1" ht="15" customHeight="1" x14ac:dyDescent="0.25">
      <c r="A34" s="67">
        <v>2021</v>
      </c>
      <c r="B34" s="127">
        <v>248760</v>
      </c>
      <c r="C34" s="127">
        <v>125900</v>
      </c>
      <c r="D34" s="129">
        <v>122860</v>
      </c>
      <c r="E34" s="127">
        <v>17127</v>
      </c>
      <c r="F34" s="127">
        <v>11834</v>
      </c>
      <c r="G34" s="129">
        <v>5294</v>
      </c>
      <c r="H34" s="127">
        <v>226878</v>
      </c>
      <c r="I34" s="127">
        <v>132952</v>
      </c>
      <c r="J34" s="127">
        <v>58014</v>
      </c>
      <c r="K34" s="127">
        <v>16124</v>
      </c>
      <c r="L34" s="127">
        <v>6989</v>
      </c>
      <c r="M34" s="127">
        <v>30</v>
      </c>
      <c r="N34" s="127">
        <v>34870</v>
      </c>
      <c r="O34" s="127">
        <v>35913</v>
      </c>
      <c r="P34" s="127">
        <v>106246</v>
      </c>
      <c r="Q34" s="127">
        <v>56790</v>
      </c>
      <c r="R34" s="127">
        <v>32419</v>
      </c>
      <c r="S34" s="127">
        <v>17990</v>
      </c>
      <c r="T34" s="127">
        <v>1466</v>
      </c>
      <c r="U34" s="127">
        <v>-1148</v>
      </c>
      <c r="V34" s="127">
        <v>14110</v>
      </c>
      <c r="W34" s="127">
        <v>17037</v>
      </c>
      <c r="X34" s="129">
        <v>120632</v>
      </c>
      <c r="Y34" s="127">
        <v>4754</v>
      </c>
      <c r="Z34" s="127">
        <v>7820</v>
      </c>
      <c r="AA34" s="129">
        <v>-3065</v>
      </c>
      <c r="AB34" s="70">
        <f t="shared" si="2"/>
        <v>2021</v>
      </c>
    </row>
    <row r="35" spans="1:28" s="48" customFormat="1" ht="15" customHeight="1" x14ac:dyDescent="0.25">
      <c r="A35" s="67">
        <v>2022</v>
      </c>
      <c r="B35" s="127">
        <v>303136</v>
      </c>
      <c r="C35" s="127">
        <v>183855</v>
      </c>
      <c r="D35" s="129">
        <v>119281</v>
      </c>
      <c r="E35" s="127">
        <v>18597</v>
      </c>
      <c r="F35" s="127">
        <v>13095</v>
      </c>
      <c r="G35" s="129">
        <v>5502</v>
      </c>
      <c r="H35" s="127">
        <v>279806</v>
      </c>
      <c r="I35" s="127">
        <v>138529</v>
      </c>
      <c r="J35" s="127">
        <v>63338</v>
      </c>
      <c r="K35" s="127" t="s">
        <v>709</v>
      </c>
      <c r="L35" s="127" t="s">
        <v>709</v>
      </c>
      <c r="M35" s="127">
        <v>98</v>
      </c>
      <c r="N35" s="127">
        <v>35132</v>
      </c>
      <c r="O35" s="127">
        <v>77938</v>
      </c>
      <c r="P35" s="127">
        <v>160637</v>
      </c>
      <c r="Q35" s="127">
        <v>68138</v>
      </c>
      <c r="R35" s="127">
        <v>38858</v>
      </c>
      <c r="S35" s="127" t="s">
        <v>709</v>
      </c>
      <c r="T35" s="127" t="s">
        <v>709</v>
      </c>
      <c r="U35" s="127">
        <v>-666</v>
      </c>
      <c r="V35" s="127">
        <v>14077</v>
      </c>
      <c r="W35" s="127">
        <v>53641</v>
      </c>
      <c r="X35" s="129">
        <v>119168</v>
      </c>
      <c r="Y35" s="127">
        <v>4733</v>
      </c>
      <c r="Z35" s="127">
        <v>10123</v>
      </c>
      <c r="AA35" s="129">
        <v>-5390</v>
      </c>
      <c r="AB35" s="70">
        <f t="shared" si="2"/>
        <v>2022</v>
      </c>
    </row>
    <row r="36" spans="1:28" s="48" customFormat="1" ht="15" customHeight="1" x14ac:dyDescent="0.25">
      <c r="A36" s="67">
        <v>2023</v>
      </c>
      <c r="B36" s="127">
        <v>407562</v>
      </c>
      <c r="C36" s="127">
        <v>270775</v>
      </c>
      <c r="D36" s="129">
        <v>136787</v>
      </c>
      <c r="E36" s="127">
        <v>19431</v>
      </c>
      <c r="F36" s="127">
        <v>13277</v>
      </c>
      <c r="G36" s="129">
        <v>6153</v>
      </c>
      <c r="H36" s="127">
        <v>384126</v>
      </c>
      <c r="I36" s="127">
        <v>148502</v>
      </c>
      <c r="J36" s="127">
        <v>76217</v>
      </c>
      <c r="K36" s="127" t="s">
        <v>709</v>
      </c>
      <c r="L36" s="127" t="s">
        <v>709</v>
      </c>
      <c r="M36" s="127">
        <v>725</v>
      </c>
      <c r="N36" s="127">
        <v>43123</v>
      </c>
      <c r="O36" s="127">
        <v>159407</v>
      </c>
      <c r="P36" s="127">
        <v>249161</v>
      </c>
      <c r="Q36" s="127">
        <v>77424</v>
      </c>
      <c r="R36" s="127">
        <v>52858</v>
      </c>
      <c r="S36" s="127" t="s">
        <v>709</v>
      </c>
      <c r="T36" s="127" t="s">
        <v>709</v>
      </c>
      <c r="U36" s="127">
        <v>4827</v>
      </c>
      <c r="V36" s="127">
        <v>19023</v>
      </c>
      <c r="W36" s="127">
        <v>118879</v>
      </c>
      <c r="X36" s="129">
        <v>134966</v>
      </c>
      <c r="Y36" s="127">
        <v>4006</v>
      </c>
      <c r="Z36" s="127">
        <v>8337</v>
      </c>
      <c r="AA36" s="129">
        <v>-4332</v>
      </c>
      <c r="AB36" s="70">
        <f t="shared" si="2"/>
        <v>2023</v>
      </c>
    </row>
    <row r="37" spans="1:28" s="48" customFormat="1" ht="15" customHeight="1" x14ac:dyDescent="0.25">
      <c r="A37" s="67">
        <v>2024</v>
      </c>
      <c r="B37" s="127">
        <v>430870</v>
      </c>
      <c r="C37" s="127">
        <v>281874</v>
      </c>
      <c r="D37" s="129">
        <v>148995</v>
      </c>
      <c r="E37" s="127">
        <v>19606</v>
      </c>
      <c r="F37" s="127">
        <v>13503</v>
      </c>
      <c r="G37" s="129">
        <v>6103</v>
      </c>
      <c r="H37" s="127">
        <v>406385</v>
      </c>
      <c r="I37" s="127">
        <v>150975</v>
      </c>
      <c r="J37" s="127">
        <v>88436</v>
      </c>
      <c r="K37" s="127">
        <v>23178</v>
      </c>
      <c r="L37" s="127">
        <v>11549</v>
      </c>
      <c r="M37" s="127">
        <v>2689</v>
      </c>
      <c r="N37" s="127">
        <v>51021</v>
      </c>
      <c r="O37" s="127">
        <v>166974</v>
      </c>
      <c r="P37" s="127">
        <v>262850</v>
      </c>
      <c r="Q37" s="127">
        <v>78764</v>
      </c>
      <c r="R37" s="127">
        <v>54875</v>
      </c>
      <c r="S37" s="127">
        <v>24479</v>
      </c>
      <c r="T37" s="127">
        <v>1358</v>
      </c>
      <c r="U37" s="127">
        <v>6931</v>
      </c>
      <c r="V37" s="127">
        <v>22106</v>
      </c>
      <c r="W37" s="127">
        <v>129211</v>
      </c>
      <c r="X37" s="129">
        <v>143535</v>
      </c>
      <c r="Y37" s="127">
        <v>4879</v>
      </c>
      <c r="Z37" s="127">
        <v>5522</v>
      </c>
      <c r="AA37" s="129">
        <v>-642</v>
      </c>
      <c r="AB37" s="70">
        <f t="shared" si="2"/>
        <v>2024</v>
      </c>
    </row>
    <row r="38" spans="1:28" s="48" customFormat="1" ht="15" customHeight="1" x14ac:dyDescent="0.25">
      <c r="A38" s="67"/>
      <c r="B38" s="137"/>
      <c r="C38" s="137"/>
      <c r="D38" s="138"/>
      <c r="E38" s="137"/>
      <c r="F38" s="137"/>
      <c r="G38" s="138"/>
      <c r="H38" s="137"/>
      <c r="I38" s="137"/>
      <c r="J38" s="137"/>
      <c r="K38" s="137"/>
      <c r="L38" s="137"/>
      <c r="M38" s="137"/>
      <c r="N38" s="137"/>
      <c r="O38" s="137"/>
      <c r="P38" s="137"/>
      <c r="Q38" s="137"/>
      <c r="R38" s="137"/>
      <c r="S38" s="137"/>
      <c r="T38" s="137"/>
      <c r="U38" s="137"/>
      <c r="V38" s="137"/>
      <c r="W38" s="137"/>
      <c r="X38" s="138"/>
      <c r="Y38" s="137"/>
      <c r="Z38" s="137"/>
      <c r="AA38" s="138"/>
      <c r="AB38" s="70"/>
    </row>
    <row r="39" spans="1:28" s="24" customFormat="1" ht="30" customHeight="1" x14ac:dyDescent="0.25">
      <c r="A39" s="70"/>
      <c r="B39" s="142" t="s">
        <v>802</v>
      </c>
      <c r="C39" s="142"/>
      <c r="D39" s="142"/>
      <c r="E39" s="142"/>
      <c r="F39" s="142"/>
      <c r="G39" s="142"/>
      <c r="H39" s="142"/>
      <c r="I39" s="142"/>
      <c r="J39" s="142"/>
      <c r="K39" s="142"/>
      <c r="L39" s="142"/>
      <c r="M39" s="142"/>
      <c r="N39" s="142"/>
      <c r="O39" s="142"/>
      <c r="P39" s="142"/>
      <c r="Q39" s="142"/>
      <c r="R39" s="142"/>
      <c r="S39" s="142"/>
      <c r="T39" s="142"/>
      <c r="U39" s="142"/>
      <c r="V39" s="142"/>
      <c r="W39" s="142"/>
      <c r="X39" s="142"/>
      <c r="Y39" s="142"/>
      <c r="Z39" s="142"/>
      <c r="AA39" s="142"/>
      <c r="AB39" s="80"/>
    </row>
    <row r="40" spans="1:28" ht="15" customHeight="1" x14ac:dyDescent="0.2">
      <c r="A40" s="70"/>
      <c r="B40" s="68"/>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74"/>
    </row>
  </sheetData>
  <mergeCells count="40">
    <mergeCell ref="W11:W15"/>
    <mergeCell ref="P10:W10"/>
    <mergeCell ref="X10:X15"/>
    <mergeCell ref="P11:P15"/>
    <mergeCell ref="Y9:AA9"/>
    <mergeCell ref="O11:O15"/>
    <mergeCell ref="Q11:Q15"/>
    <mergeCell ref="R11:V11"/>
    <mergeCell ref="R12:R15"/>
    <mergeCell ref="S12:S15"/>
    <mergeCell ref="T12:T15"/>
    <mergeCell ref="U12:V13"/>
    <mergeCell ref="U14:U15"/>
    <mergeCell ref="V14:V15"/>
    <mergeCell ref="E9:G9"/>
    <mergeCell ref="E10:E15"/>
    <mergeCell ref="F10:F15"/>
    <mergeCell ref="G10:G15"/>
    <mergeCell ref="J11:N11"/>
    <mergeCell ref="J12:J15"/>
    <mergeCell ref="K12:K15"/>
    <mergeCell ref="L12:L15"/>
    <mergeCell ref="H11:H15"/>
    <mergeCell ref="I11:I15"/>
    <mergeCell ref="B18:AA18"/>
    <mergeCell ref="B25:AA25"/>
    <mergeCell ref="B32:AA32"/>
    <mergeCell ref="B39:AA39"/>
    <mergeCell ref="B8:AA8"/>
    <mergeCell ref="H9:X9"/>
    <mergeCell ref="H10:O10"/>
    <mergeCell ref="Y10:Y15"/>
    <mergeCell ref="Z10:Z15"/>
    <mergeCell ref="AA10:AA15"/>
    <mergeCell ref="M12:N13"/>
    <mergeCell ref="M14:M15"/>
    <mergeCell ref="N14:N15"/>
    <mergeCell ref="B9:B15"/>
    <mergeCell ref="C9:C15"/>
    <mergeCell ref="D9:D15"/>
  </mergeCells>
  <conditionalFormatting sqref="B16:AA16">
    <cfRule type="expression" dxfId="106" priority="5">
      <formula>SEARCH("___",#REF!)</formula>
    </cfRule>
  </conditionalFormatting>
  <conditionalFormatting sqref="B27:AA30">
    <cfRule type="expression" dxfId="105" priority="2">
      <formula>SEARCH("___",#REF!)</formula>
    </cfRule>
  </conditionalFormatting>
  <conditionalFormatting sqref="B5">
    <cfRule type="expression" dxfId="104"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48"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theme="4"/>
    <outlinePr summaryBelow="0" summaryRight="0"/>
    <pageSetUpPr fitToPage="1"/>
  </sheetPr>
  <dimension ref="A1:X40"/>
  <sheetViews>
    <sheetView showGridLines="0" zoomScale="90" zoomScaleNormal="90" zoomScaleSheetLayoutView="100" workbookViewId="0"/>
  </sheetViews>
  <sheetFormatPr baseColWidth="10" defaultRowHeight="13.5" customHeight="1" x14ac:dyDescent="0.2"/>
  <cols>
    <col min="1" max="1" width="7.7109375" style="22" customWidth="1"/>
    <col min="2" max="23" width="10.7109375" style="2" customWidth="1"/>
    <col min="24" max="24" width="7.7109375" style="21" customWidth="1"/>
    <col min="25" max="16384" width="11.42578125" style="2"/>
  </cols>
  <sheetData>
    <row r="1" spans="1:24" s="111" customFormat="1" ht="15" customHeight="1" x14ac:dyDescent="0.2">
      <c r="A1" s="108"/>
      <c r="B1" s="109"/>
      <c r="C1" s="109"/>
      <c r="D1" s="109"/>
      <c r="E1" s="109"/>
      <c r="F1" s="109"/>
      <c r="G1" s="109"/>
      <c r="H1" s="109"/>
      <c r="I1" s="109"/>
      <c r="J1" s="109"/>
      <c r="K1" s="109"/>
      <c r="L1" s="109"/>
      <c r="M1" s="109"/>
      <c r="N1" s="109"/>
      <c r="O1" s="109"/>
      <c r="P1" s="109"/>
      <c r="Q1" s="109"/>
      <c r="R1" s="109"/>
      <c r="S1" s="109"/>
      <c r="T1" s="109"/>
      <c r="U1" s="109"/>
      <c r="V1" s="109"/>
      <c r="W1" s="109"/>
      <c r="X1" s="110"/>
    </row>
    <row r="2" spans="1:24" s="111" customFormat="1" ht="15" customHeight="1" x14ac:dyDescent="0.2">
      <c r="A2" s="108"/>
      <c r="B2" s="112" t="str">
        <f>M1_T1A!B2</f>
        <v>Overview on the revisions of the balance of payments statistics for the 2025 Annual Report</v>
      </c>
      <c r="C2" s="109"/>
      <c r="D2" s="109"/>
      <c r="E2" s="109"/>
      <c r="F2" s="109"/>
      <c r="G2" s="109"/>
      <c r="H2" s="109"/>
      <c r="I2" s="109"/>
      <c r="J2" s="109"/>
      <c r="K2" s="109"/>
      <c r="L2" s="109"/>
      <c r="M2" s="109"/>
      <c r="N2" s="109"/>
      <c r="O2" s="109"/>
      <c r="P2" s="109"/>
      <c r="Q2" s="109"/>
      <c r="R2" s="109"/>
      <c r="S2" s="109"/>
      <c r="T2" s="109"/>
      <c r="U2" s="109"/>
      <c r="V2" s="109"/>
      <c r="W2" s="109"/>
      <c r="X2" s="110"/>
    </row>
    <row r="3" spans="1:24" s="117" customFormat="1" ht="15" customHeight="1" x14ac:dyDescent="0.2">
      <c r="A3" s="113"/>
      <c r="B3" s="114" t="str">
        <f>M1_T1A!B3</f>
        <v>Excerpts from the Statistical Series according to the balance of payments statistics</v>
      </c>
      <c r="C3" s="115"/>
      <c r="D3" s="115"/>
      <c r="E3" s="115"/>
      <c r="F3" s="115"/>
      <c r="G3" s="115"/>
      <c r="H3" s="115"/>
      <c r="I3" s="115"/>
      <c r="J3" s="115"/>
      <c r="K3" s="115"/>
      <c r="L3" s="115"/>
      <c r="M3" s="115"/>
      <c r="N3" s="115"/>
      <c r="O3" s="115"/>
      <c r="P3" s="115"/>
      <c r="Q3" s="115"/>
      <c r="R3" s="115"/>
      <c r="S3" s="115"/>
      <c r="T3" s="115"/>
      <c r="U3" s="115"/>
      <c r="V3" s="115"/>
      <c r="W3" s="115"/>
      <c r="X3" s="116"/>
    </row>
    <row r="4" spans="1:24" s="111" customFormat="1" ht="15" customHeight="1" x14ac:dyDescent="0.2">
      <c r="A4" s="108"/>
      <c r="B4" s="109"/>
      <c r="C4" s="109"/>
      <c r="D4" s="109"/>
      <c r="E4" s="109"/>
      <c r="F4" s="109"/>
      <c r="G4" s="109"/>
      <c r="H4" s="109"/>
      <c r="I4" s="109"/>
      <c r="J4" s="109"/>
      <c r="K4" s="109"/>
      <c r="L4" s="109"/>
      <c r="M4" s="109"/>
      <c r="N4" s="109"/>
      <c r="O4" s="109"/>
      <c r="P4" s="109"/>
      <c r="Q4" s="109"/>
      <c r="R4" s="109"/>
      <c r="S4" s="109"/>
      <c r="T4" s="109"/>
      <c r="U4" s="109"/>
      <c r="V4" s="109"/>
      <c r="W4" s="109"/>
      <c r="X4" s="110"/>
    </row>
    <row r="5" spans="1:24" s="121" customFormat="1" ht="15" customHeight="1" x14ac:dyDescent="0.2">
      <c r="A5" s="119"/>
      <c r="B5" s="100" t="s">
        <v>803</v>
      </c>
      <c r="C5" s="118"/>
      <c r="D5" s="118"/>
      <c r="E5" s="118"/>
      <c r="F5" s="118"/>
      <c r="G5" s="118"/>
      <c r="H5" s="118"/>
      <c r="I5" s="118"/>
      <c r="J5" s="118"/>
      <c r="K5" s="118"/>
      <c r="L5" s="118"/>
      <c r="M5" s="118"/>
      <c r="N5" s="118"/>
      <c r="O5" s="118"/>
      <c r="P5" s="118"/>
      <c r="Q5" s="118"/>
      <c r="R5" s="118"/>
      <c r="S5" s="118"/>
      <c r="T5" s="118"/>
      <c r="U5" s="118"/>
      <c r="V5" s="118"/>
      <c r="W5" s="118"/>
      <c r="X5" s="120"/>
    </row>
    <row r="6" spans="1:24" s="111" customFormat="1" ht="15" customHeight="1" x14ac:dyDescent="0.2">
      <c r="A6" s="108"/>
      <c r="B6" s="109"/>
      <c r="C6" s="109"/>
      <c r="D6" s="109"/>
      <c r="E6" s="109"/>
      <c r="F6" s="109"/>
      <c r="G6" s="109"/>
      <c r="H6" s="109"/>
      <c r="I6" s="109"/>
      <c r="J6" s="109"/>
      <c r="K6" s="109"/>
      <c r="L6" s="109"/>
      <c r="M6" s="109"/>
      <c r="N6" s="109"/>
      <c r="O6" s="109"/>
      <c r="P6" s="109"/>
      <c r="Q6" s="109"/>
      <c r="R6" s="109"/>
      <c r="S6" s="109"/>
      <c r="T6" s="109"/>
      <c r="U6" s="109"/>
      <c r="V6" s="109"/>
      <c r="W6" s="109"/>
      <c r="X6" s="110"/>
    </row>
    <row r="7" spans="1:24" ht="15" customHeight="1" x14ac:dyDescent="0.2">
      <c r="A7" s="67"/>
      <c r="B7" s="5" t="s">
        <v>712</v>
      </c>
      <c r="C7" s="5"/>
      <c r="D7" s="5"/>
      <c r="E7" s="5"/>
      <c r="F7" s="5"/>
      <c r="G7" s="5"/>
      <c r="H7" s="5"/>
      <c r="I7" s="5"/>
      <c r="J7" s="5"/>
      <c r="K7" s="5"/>
      <c r="L7" s="5"/>
      <c r="M7" s="5"/>
      <c r="N7" s="68"/>
      <c r="O7" s="68"/>
      <c r="P7" s="68"/>
      <c r="Q7" s="68"/>
      <c r="R7" s="68"/>
      <c r="S7" s="68"/>
      <c r="T7" s="68"/>
      <c r="U7" s="68"/>
      <c r="V7" s="68"/>
      <c r="W7" s="90" t="str">
        <f>M1_T1A!Z7</f>
        <v>Update: March 2025</v>
      </c>
      <c r="X7" s="74"/>
    </row>
    <row r="8" spans="1:24" ht="15" customHeight="1" x14ac:dyDescent="0.2">
      <c r="A8" s="70"/>
      <c r="B8" s="172" t="s">
        <v>804</v>
      </c>
      <c r="C8" s="173"/>
      <c r="D8" s="173"/>
      <c r="E8" s="173"/>
      <c r="F8" s="173"/>
      <c r="G8" s="173"/>
      <c r="H8" s="173"/>
      <c r="I8" s="173"/>
      <c r="J8" s="173"/>
      <c r="K8" s="173"/>
      <c r="L8" s="173"/>
      <c r="M8" s="173"/>
      <c r="N8" s="174"/>
      <c r="O8" s="158" t="s">
        <v>805</v>
      </c>
      <c r="P8" s="158"/>
      <c r="Q8" s="158"/>
      <c r="R8" s="158"/>
      <c r="S8" s="158"/>
      <c r="T8" s="158"/>
      <c r="U8" s="158"/>
      <c r="V8" s="158"/>
      <c r="W8" s="158"/>
      <c r="X8" s="74"/>
    </row>
    <row r="9" spans="1:24" ht="15" customHeight="1" x14ac:dyDescent="0.2">
      <c r="A9" s="70"/>
      <c r="B9" s="147" t="s">
        <v>728</v>
      </c>
      <c r="C9" s="147"/>
      <c r="D9" s="147"/>
      <c r="E9" s="147"/>
      <c r="F9" s="147"/>
      <c r="G9" s="147"/>
      <c r="H9" s="159" t="s">
        <v>729</v>
      </c>
      <c r="I9" s="160"/>
      <c r="J9" s="160"/>
      <c r="K9" s="160"/>
      <c r="L9" s="160"/>
      <c r="M9" s="160"/>
      <c r="N9" s="147" t="s">
        <v>730</v>
      </c>
      <c r="O9" s="147" t="s">
        <v>728</v>
      </c>
      <c r="P9" s="147"/>
      <c r="Q9" s="147"/>
      <c r="R9" s="147"/>
      <c r="S9" s="147" t="s">
        <v>729</v>
      </c>
      <c r="T9" s="147"/>
      <c r="U9" s="147"/>
      <c r="V9" s="147"/>
      <c r="W9" s="147" t="s">
        <v>730</v>
      </c>
      <c r="X9" s="74"/>
    </row>
    <row r="10" spans="1:24" ht="15" customHeight="1" x14ac:dyDescent="0.2">
      <c r="A10" s="70"/>
      <c r="B10" s="147" t="s">
        <v>731</v>
      </c>
      <c r="C10" s="147" t="s">
        <v>806</v>
      </c>
      <c r="D10" s="147"/>
      <c r="E10" s="147"/>
      <c r="F10" s="147"/>
      <c r="G10" s="147" t="s">
        <v>807</v>
      </c>
      <c r="H10" s="147" t="s">
        <v>731</v>
      </c>
      <c r="I10" s="147" t="s">
        <v>806</v>
      </c>
      <c r="J10" s="147"/>
      <c r="K10" s="147"/>
      <c r="L10" s="147"/>
      <c r="M10" s="147" t="s">
        <v>807</v>
      </c>
      <c r="N10" s="147"/>
      <c r="O10" s="147" t="s">
        <v>731</v>
      </c>
      <c r="P10" s="159" t="s">
        <v>751</v>
      </c>
      <c r="Q10" s="160"/>
      <c r="R10" s="161"/>
      <c r="S10" s="147" t="s">
        <v>731</v>
      </c>
      <c r="T10" s="159" t="s">
        <v>751</v>
      </c>
      <c r="U10" s="160"/>
      <c r="V10" s="161"/>
      <c r="W10" s="147"/>
      <c r="X10" s="74"/>
    </row>
    <row r="11" spans="1:24" ht="15" customHeight="1" x14ac:dyDescent="0.2">
      <c r="A11" s="70"/>
      <c r="B11" s="147"/>
      <c r="C11" s="147" t="s">
        <v>731</v>
      </c>
      <c r="D11" s="147" t="s">
        <v>809</v>
      </c>
      <c r="E11" s="147" t="s">
        <v>810</v>
      </c>
      <c r="F11" s="147" t="s">
        <v>811</v>
      </c>
      <c r="G11" s="147"/>
      <c r="H11" s="147"/>
      <c r="I11" s="147" t="s">
        <v>731</v>
      </c>
      <c r="J11" s="147" t="s">
        <v>809</v>
      </c>
      <c r="K11" s="147" t="s">
        <v>810</v>
      </c>
      <c r="L11" s="147" t="s">
        <v>811</v>
      </c>
      <c r="M11" s="147"/>
      <c r="N11" s="147"/>
      <c r="O11" s="147"/>
      <c r="P11" s="175" t="s">
        <v>918</v>
      </c>
      <c r="Q11" s="175" t="s">
        <v>919</v>
      </c>
      <c r="R11" s="175" t="s">
        <v>734</v>
      </c>
      <c r="S11" s="147"/>
      <c r="T11" s="175" t="s">
        <v>918</v>
      </c>
      <c r="U11" s="175" t="s">
        <v>919</v>
      </c>
      <c r="V11" s="175" t="s">
        <v>734</v>
      </c>
      <c r="W11" s="147"/>
      <c r="X11" s="74"/>
    </row>
    <row r="12" spans="1:24" ht="15" customHeight="1" x14ac:dyDescent="0.2">
      <c r="A12" s="70"/>
      <c r="B12" s="147"/>
      <c r="C12" s="147"/>
      <c r="D12" s="147"/>
      <c r="E12" s="147"/>
      <c r="F12" s="147"/>
      <c r="G12" s="147"/>
      <c r="H12" s="147"/>
      <c r="I12" s="147"/>
      <c r="J12" s="147"/>
      <c r="K12" s="147"/>
      <c r="L12" s="147"/>
      <c r="M12" s="147"/>
      <c r="N12" s="147"/>
      <c r="O12" s="147"/>
      <c r="P12" s="176"/>
      <c r="Q12" s="176"/>
      <c r="R12" s="176"/>
      <c r="S12" s="147"/>
      <c r="T12" s="176"/>
      <c r="U12" s="176"/>
      <c r="V12" s="176"/>
      <c r="W12" s="147"/>
      <c r="X12" s="74"/>
    </row>
    <row r="13" spans="1:24" ht="15" customHeight="1" x14ac:dyDescent="0.2">
      <c r="A13" s="70"/>
      <c r="B13" s="147"/>
      <c r="C13" s="147"/>
      <c r="D13" s="147"/>
      <c r="E13" s="147"/>
      <c r="F13" s="147"/>
      <c r="G13" s="147"/>
      <c r="H13" s="147"/>
      <c r="I13" s="147"/>
      <c r="J13" s="147"/>
      <c r="K13" s="147"/>
      <c r="L13" s="147"/>
      <c r="M13" s="147"/>
      <c r="N13" s="147"/>
      <c r="O13" s="147"/>
      <c r="P13" s="176"/>
      <c r="Q13" s="176"/>
      <c r="R13" s="176"/>
      <c r="S13" s="147"/>
      <c r="T13" s="176"/>
      <c r="U13" s="176"/>
      <c r="V13" s="176"/>
      <c r="W13" s="147"/>
      <c r="X13" s="74"/>
    </row>
    <row r="14" spans="1:24" ht="15" customHeight="1" x14ac:dyDescent="0.2">
      <c r="A14" s="70"/>
      <c r="B14" s="147"/>
      <c r="C14" s="147"/>
      <c r="D14" s="147"/>
      <c r="E14" s="147"/>
      <c r="F14" s="147"/>
      <c r="G14" s="147"/>
      <c r="H14" s="147"/>
      <c r="I14" s="147"/>
      <c r="J14" s="147"/>
      <c r="K14" s="147"/>
      <c r="L14" s="147"/>
      <c r="M14" s="147"/>
      <c r="N14" s="147"/>
      <c r="O14" s="147"/>
      <c r="P14" s="176"/>
      <c r="Q14" s="176"/>
      <c r="R14" s="176"/>
      <c r="S14" s="147"/>
      <c r="T14" s="176"/>
      <c r="U14" s="176"/>
      <c r="V14" s="176"/>
      <c r="W14" s="147"/>
      <c r="X14" s="74"/>
    </row>
    <row r="15" spans="1:24" ht="15" customHeight="1" x14ac:dyDescent="0.2">
      <c r="A15" s="70"/>
      <c r="B15" s="147"/>
      <c r="C15" s="147"/>
      <c r="D15" s="147"/>
      <c r="E15" s="147"/>
      <c r="F15" s="147"/>
      <c r="G15" s="147"/>
      <c r="H15" s="147"/>
      <c r="I15" s="147"/>
      <c r="J15" s="147"/>
      <c r="K15" s="147"/>
      <c r="L15" s="147"/>
      <c r="M15" s="147"/>
      <c r="N15" s="147"/>
      <c r="O15" s="147"/>
      <c r="P15" s="165"/>
      <c r="Q15" s="165"/>
      <c r="R15" s="165"/>
      <c r="S15" s="147"/>
      <c r="T15" s="165"/>
      <c r="U15" s="165"/>
      <c r="V15" s="165"/>
      <c r="W15" s="147"/>
      <c r="X15" s="74"/>
    </row>
    <row r="16" spans="1:24" s="36" customFormat="1" ht="15" customHeight="1" x14ac:dyDescent="0.2">
      <c r="A16" s="79"/>
      <c r="B16" s="11" t="s">
        <v>10</v>
      </c>
      <c r="C16" s="11" t="s">
        <v>11</v>
      </c>
      <c r="D16" s="11" t="s">
        <v>12</v>
      </c>
      <c r="E16" s="11" t="s">
        <v>13</v>
      </c>
      <c r="F16" s="11" t="s">
        <v>14</v>
      </c>
      <c r="G16" s="11" t="s">
        <v>15</v>
      </c>
      <c r="H16" s="11" t="s">
        <v>16</v>
      </c>
      <c r="I16" s="11" t="s">
        <v>17</v>
      </c>
      <c r="J16" s="11" t="s">
        <v>18</v>
      </c>
      <c r="K16" s="11" t="s">
        <v>19</v>
      </c>
      <c r="L16" s="11" t="s">
        <v>20</v>
      </c>
      <c r="M16" s="11" t="s">
        <v>21</v>
      </c>
      <c r="N16" s="11" t="s">
        <v>22</v>
      </c>
      <c r="O16" s="11" t="s">
        <v>23</v>
      </c>
      <c r="P16" s="11" t="s">
        <v>24</v>
      </c>
      <c r="Q16" s="11" t="s">
        <v>25</v>
      </c>
      <c r="R16" s="11" t="s">
        <v>26</v>
      </c>
      <c r="S16" s="11" t="s">
        <v>27</v>
      </c>
      <c r="T16" s="11" t="s">
        <v>28</v>
      </c>
      <c r="U16" s="11" t="s">
        <v>29</v>
      </c>
      <c r="V16" s="11" t="s">
        <v>30</v>
      </c>
      <c r="W16" s="11" t="s">
        <v>31</v>
      </c>
      <c r="X16" s="74"/>
    </row>
    <row r="17" spans="1:24" ht="15" customHeight="1" x14ac:dyDescent="0.2">
      <c r="A17" s="70"/>
      <c r="B17" s="3"/>
      <c r="C17" s="4"/>
      <c r="D17" s="4"/>
      <c r="E17" s="4"/>
      <c r="F17" s="4"/>
      <c r="G17" s="4"/>
      <c r="H17" s="4"/>
      <c r="I17" s="4"/>
      <c r="J17" s="4"/>
      <c r="K17" s="4"/>
      <c r="L17" s="4"/>
      <c r="M17" s="4"/>
      <c r="N17" s="4"/>
      <c r="O17" s="4"/>
      <c r="P17" s="4"/>
      <c r="Q17" s="4"/>
      <c r="R17" s="4"/>
      <c r="S17" s="4"/>
      <c r="T17" s="4"/>
      <c r="U17" s="4"/>
      <c r="V17" s="4"/>
      <c r="W17" s="8"/>
      <c r="X17" s="74"/>
    </row>
    <row r="18" spans="1:24" s="38" customFormat="1" ht="15" customHeight="1" x14ac:dyDescent="0.25">
      <c r="A18" s="70"/>
      <c r="B18" s="166" t="s">
        <v>735</v>
      </c>
      <c r="C18" s="167"/>
      <c r="D18" s="167"/>
      <c r="E18" s="167"/>
      <c r="F18" s="167"/>
      <c r="G18" s="167"/>
      <c r="H18" s="167"/>
      <c r="I18" s="167"/>
      <c r="J18" s="167"/>
      <c r="K18" s="167"/>
      <c r="L18" s="167"/>
      <c r="M18" s="167"/>
      <c r="N18" s="167"/>
      <c r="O18" s="167"/>
      <c r="P18" s="167"/>
      <c r="Q18" s="167"/>
      <c r="R18" s="167"/>
      <c r="S18" s="167"/>
      <c r="T18" s="167"/>
      <c r="U18" s="167"/>
      <c r="V18" s="167"/>
      <c r="W18" s="168"/>
      <c r="X18" s="70"/>
    </row>
    <row r="19" spans="1:24" s="26" customFormat="1" ht="15" customHeight="1" x14ac:dyDescent="0.2">
      <c r="A19" s="69"/>
      <c r="B19" s="28" t="s">
        <v>300</v>
      </c>
      <c r="C19" s="29" t="s">
        <v>333</v>
      </c>
      <c r="D19" s="29" t="s">
        <v>653</v>
      </c>
      <c r="E19" s="29" t="s">
        <v>334</v>
      </c>
      <c r="F19" s="29" t="s">
        <v>654</v>
      </c>
      <c r="G19" s="29" t="s">
        <v>335</v>
      </c>
      <c r="H19" s="29" t="s">
        <v>308</v>
      </c>
      <c r="I19" s="29" t="s">
        <v>336</v>
      </c>
      <c r="J19" s="29" t="s">
        <v>655</v>
      </c>
      <c r="K19" s="29" t="s">
        <v>337</v>
      </c>
      <c r="L19" s="29" t="s">
        <v>656</v>
      </c>
      <c r="M19" s="29" t="s">
        <v>338</v>
      </c>
      <c r="N19" s="29" t="s">
        <v>339</v>
      </c>
      <c r="O19" s="29" t="s">
        <v>306</v>
      </c>
      <c r="P19" s="29" t="s">
        <v>340</v>
      </c>
      <c r="Q19" s="29" t="s">
        <v>341</v>
      </c>
      <c r="R19" s="29" t="s">
        <v>342</v>
      </c>
      <c r="S19" s="29" t="s">
        <v>314</v>
      </c>
      <c r="T19" s="29" t="s">
        <v>343</v>
      </c>
      <c r="U19" s="29" t="s">
        <v>344</v>
      </c>
      <c r="V19" s="29" t="s">
        <v>345</v>
      </c>
      <c r="W19" s="30" t="s">
        <v>346</v>
      </c>
      <c r="X19" s="73" t="s">
        <v>63</v>
      </c>
    </row>
    <row r="20" spans="1:24" s="48" customFormat="1" ht="15" customHeight="1" x14ac:dyDescent="0.25">
      <c r="A20" s="70">
        <v>2021</v>
      </c>
      <c r="B20" s="127">
        <v>125428</v>
      </c>
      <c r="C20" s="127">
        <v>119510</v>
      </c>
      <c r="D20" s="127">
        <v>69061</v>
      </c>
      <c r="E20" s="127">
        <v>45034</v>
      </c>
      <c r="F20" s="127">
        <v>5415</v>
      </c>
      <c r="G20" s="127">
        <v>5918</v>
      </c>
      <c r="H20" s="127">
        <v>47500</v>
      </c>
      <c r="I20" s="127">
        <v>32474</v>
      </c>
      <c r="J20" s="127">
        <v>19959</v>
      </c>
      <c r="K20" s="127">
        <v>8355</v>
      </c>
      <c r="L20" s="127">
        <v>4161</v>
      </c>
      <c r="M20" s="127">
        <v>15025</v>
      </c>
      <c r="N20" s="129">
        <v>77928</v>
      </c>
      <c r="O20" s="127">
        <v>35962</v>
      </c>
      <c r="P20" s="127">
        <v>11594</v>
      </c>
      <c r="Q20" s="127">
        <v>21434</v>
      </c>
      <c r="R20" s="127">
        <v>2175</v>
      </c>
      <c r="S20" s="127">
        <v>17105</v>
      </c>
      <c r="T20" s="127">
        <v>7692</v>
      </c>
      <c r="U20" s="127">
        <v>9403</v>
      </c>
      <c r="V20" s="127">
        <v>814</v>
      </c>
      <c r="W20" s="129">
        <v>18858</v>
      </c>
      <c r="X20" s="70">
        <f>A20</f>
        <v>2021</v>
      </c>
    </row>
    <row r="21" spans="1:24" s="48" customFormat="1" ht="15" customHeight="1" x14ac:dyDescent="0.25">
      <c r="A21" s="70">
        <v>2022</v>
      </c>
      <c r="B21" s="127">
        <v>150812</v>
      </c>
      <c r="C21" s="127">
        <v>141121</v>
      </c>
      <c r="D21" s="127" t="s">
        <v>709</v>
      </c>
      <c r="E21" s="127">
        <v>57980</v>
      </c>
      <c r="F21" s="127" t="s">
        <v>709</v>
      </c>
      <c r="G21" s="127">
        <v>9691</v>
      </c>
      <c r="H21" s="127">
        <v>56165</v>
      </c>
      <c r="I21" s="127">
        <v>35168</v>
      </c>
      <c r="J21" s="127" t="s">
        <v>709</v>
      </c>
      <c r="K21" s="127">
        <v>10299</v>
      </c>
      <c r="L21" s="127" t="s">
        <v>709</v>
      </c>
      <c r="M21" s="127">
        <v>20996</v>
      </c>
      <c r="N21" s="129">
        <v>94647</v>
      </c>
      <c r="O21" s="127">
        <v>77330</v>
      </c>
      <c r="P21" s="127">
        <v>41885</v>
      </c>
      <c r="Q21" s="127">
        <v>25536</v>
      </c>
      <c r="R21" s="127">
        <v>2081</v>
      </c>
      <c r="S21" s="127">
        <v>53191</v>
      </c>
      <c r="T21" s="127">
        <v>38054</v>
      </c>
      <c r="U21" s="127">
        <v>11946</v>
      </c>
      <c r="V21" s="127">
        <v>658</v>
      </c>
      <c r="W21" s="129">
        <v>24139</v>
      </c>
      <c r="X21" s="70">
        <f>A21</f>
        <v>2022</v>
      </c>
    </row>
    <row r="22" spans="1:24" s="48" customFormat="1" ht="15" customHeight="1" x14ac:dyDescent="0.25">
      <c r="A22" s="70">
        <v>2023</v>
      </c>
      <c r="B22" s="127">
        <v>158242</v>
      </c>
      <c r="C22" s="127">
        <v>145560</v>
      </c>
      <c r="D22" s="127">
        <v>91344</v>
      </c>
      <c r="E22" s="127">
        <v>46241</v>
      </c>
      <c r="F22" s="127">
        <v>7975</v>
      </c>
      <c r="G22" s="127">
        <v>12682</v>
      </c>
      <c r="H22" s="127">
        <v>63381</v>
      </c>
      <c r="I22" s="127">
        <v>35653</v>
      </c>
      <c r="J22" s="127">
        <v>28338</v>
      </c>
      <c r="K22" s="127">
        <v>2668</v>
      </c>
      <c r="L22" s="127">
        <v>4647</v>
      </c>
      <c r="M22" s="127">
        <v>27728</v>
      </c>
      <c r="N22" s="129">
        <v>94861</v>
      </c>
      <c r="O22" s="127">
        <v>143538</v>
      </c>
      <c r="P22" s="127">
        <v>71581</v>
      </c>
      <c r="Q22" s="127">
        <v>26293</v>
      </c>
      <c r="R22" s="127">
        <v>2996</v>
      </c>
      <c r="S22" s="127">
        <v>110698</v>
      </c>
      <c r="T22" s="127">
        <v>70618</v>
      </c>
      <c r="U22" s="127">
        <v>14878</v>
      </c>
      <c r="V22" s="127">
        <v>870</v>
      </c>
      <c r="W22" s="129">
        <v>32840</v>
      </c>
      <c r="X22" s="70">
        <f>A22</f>
        <v>2023</v>
      </c>
    </row>
    <row r="23" spans="1:24" s="48" customFormat="1" ht="15" customHeight="1" x14ac:dyDescent="0.25">
      <c r="A23" s="70">
        <v>2024</v>
      </c>
      <c r="B23" s="127">
        <v>165415</v>
      </c>
      <c r="C23" s="127">
        <v>151602</v>
      </c>
      <c r="D23" s="127">
        <v>75326</v>
      </c>
      <c r="E23" s="127">
        <v>70051</v>
      </c>
      <c r="F23" s="127">
        <v>6225</v>
      </c>
      <c r="G23" s="127">
        <v>13814</v>
      </c>
      <c r="H23" s="127">
        <v>67870</v>
      </c>
      <c r="I23" s="127">
        <v>38632</v>
      </c>
      <c r="J23" s="127">
        <v>30446</v>
      </c>
      <c r="K23" s="127">
        <v>2945</v>
      </c>
      <c r="L23" s="127">
        <v>5241</v>
      </c>
      <c r="M23" s="127">
        <v>29238</v>
      </c>
      <c r="N23" s="129">
        <v>97546</v>
      </c>
      <c r="O23" s="127">
        <v>180240</v>
      </c>
      <c r="P23" s="127">
        <v>98879</v>
      </c>
      <c r="Q23" s="127">
        <v>29578</v>
      </c>
      <c r="R23" s="127">
        <v>3582</v>
      </c>
      <c r="S23" s="127">
        <v>146480</v>
      </c>
      <c r="T23" s="127">
        <v>95462</v>
      </c>
      <c r="U23" s="127">
        <v>19119</v>
      </c>
      <c r="V23" s="127">
        <v>1090</v>
      </c>
      <c r="W23" s="129">
        <v>33760</v>
      </c>
      <c r="X23" s="70">
        <f>A23</f>
        <v>2024</v>
      </c>
    </row>
    <row r="24" spans="1:24" s="50" customFormat="1" ht="15" customHeight="1" x14ac:dyDescent="0.2">
      <c r="A24" s="70"/>
      <c r="B24" s="60"/>
      <c r="C24" s="61"/>
      <c r="D24" s="61"/>
      <c r="E24" s="61"/>
      <c r="F24" s="61"/>
      <c r="G24" s="61"/>
      <c r="H24" s="61"/>
      <c r="I24" s="61"/>
      <c r="J24" s="61"/>
      <c r="K24" s="61"/>
      <c r="L24" s="61"/>
      <c r="M24" s="61"/>
      <c r="N24" s="42"/>
      <c r="O24" s="61"/>
      <c r="P24" s="61"/>
      <c r="Q24" s="61"/>
      <c r="R24" s="61"/>
      <c r="S24" s="61"/>
      <c r="T24" s="61"/>
      <c r="U24" s="61"/>
      <c r="V24" s="61"/>
      <c r="W24" s="49"/>
      <c r="X24" s="70"/>
    </row>
    <row r="25" spans="1:24" s="38" customFormat="1" ht="15" customHeight="1" x14ac:dyDescent="0.25">
      <c r="A25" s="70"/>
      <c r="B25" s="166" t="s">
        <v>736</v>
      </c>
      <c r="C25" s="167"/>
      <c r="D25" s="167"/>
      <c r="E25" s="167"/>
      <c r="F25" s="167"/>
      <c r="G25" s="167"/>
      <c r="H25" s="167"/>
      <c r="I25" s="167"/>
      <c r="J25" s="167"/>
      <c r="K25" s="167"/>
      <c r="L25" s="167"/>
      <c r="M25" s="167"/>
      <c r="N25" s="167"/>
      <c r="O25" s="167"/>
      <c r="P25" s="167"/>
      <c r="Q25" s="167"/>
      <c r="R25" s="167"/>
      <c r="S25" s="167"/>
      <c r="T25" s="167"/>
      <c r="U25" s="167"/>
      <c r="V25" s="167"/>
      <c r="W25" s="168"/>
      <c r="X25" s="70"/>
    </row>
    <row r="26" spans="1:24" s="26" customFormat="1" ht="15" customHeight="1" x14ac:dyDescent="0.2">
      <c r="A26" s="69"/>
      <c r="B26" s="28"/>
      <c r="C26" s="29"/>
      <c r="D26" s="29"/>
      <c r="E26" s="29"/>
      <c r="F26" s="29"/>
      <c r="G26" s="29"/>
      <c r="H26" s="29"/>
      <c r="I26" s="29"/>
      <c r="J26" s="29"/>
      <c r="K26" s="29"/>
      <c r="L26" s="29"/>
      <c r="M26" s="29"/>
      <c r="N26" s="29"/>
      <c r="O26" s="29"/>
      <c r="P26" s="29"/>
      <c r="Q26" s="29"/>
      <c r="R26" s="29"/>
      <c r="S26" s="29"/>
      <c r="T26" s="29"/>
      <c r="U26" s="29"/>
      <c r="V26" s="29"/>
      <c r="W26" s="30"/>
      <c r="X26" s="70"/>
    </row>
    <row r="27" spans="1:24" s="48" customFormat="1" ht="15" customHeight="1" x14ac:dyDescent="0.25">
      <c r="A27" s="70">
        <f>A20</f>
        <v>2021</v>
      </c>
      <c r="B27" s="129">
        <f t="shared" ref="B27:W27" si="0">IF(B20="-",B34,IF(B34="-",-B20,IF(AND(B20="-",B34="-"),"-",IF(B34=B20,"-",IF(OR(B20=".",B34="."),".",B34-B20)))))</f>
        <v>7524</v>
      </c>
      <c r="C27" s="129">
        <f t="shared" si="0"/>
        <v>7439</v>
      </c>
      <c r="D27" s="129">
        <f t="shared" si="0"/>
        <v>186</v>
      </c>
      <c r="E27" s="129">
        <f t="shared" si="0"/>
        <v>7111</v>
      </c>
      <c r="F27" s="129">
        <f t="shared" si="0"/>
        <v>142</v>
      </c>
      <c r="G27" s="129">
        <f t="shared" si="0"/>
        <v>85</v>
      </c>
      <c r="H27" s="129">
        <f t="shared" si="0"/>
        <v>9290</v>
      </c>
      <c r="I27" s="129">
        <f t="shared" si="0"/>
        <v>9122</v>
      </c>
      <c r="J27" s="129">
        <f t="shared" si="0"/>
        <v>1494</v>
      </c>
      <c r="K27" s="129">
        <f t="shared" si="0"/>
        <v>7564</v>
      </c>
      <c r="L27" s="129">
        <f t="shared" si="0"/>
        <v>63</v>
      </c>
      <c r="M27" s="129">
        <f t="shared" si="0"/>
        <v>169</v>
      </c>
      <c r="N27" s="129">
        <f t="shared" si="0"/>
        <v>-1767</v>
      </c>
      <c r="O27" s="129">
        <f t="shared" si="0"/>
        <v>-49</v>
      </c>
      <c r="P27" s="129">
        <f t="shared" si="0"/>
        <v>30</v>
      </c>
      <c r="Q27" s="129">
        <f t="shared" si="0"/>
        <v>-80</v>
      </c>
      <c r="R27" s="129" t="str">
        <f t="shared" si="0"/>
        <v>-</v>
      </c>
      <c r="S27" s="129">
        <f t="shared" si="0"/>
        <v>-68</v>
      </c>
      <c r="T27" s="129">
        <f t="shared" si="0"/>
        <v>-274</v>
      </c>
      <c r="U27" s="129">
        <f t="shared" si="0"/>
        <v>206</v>
      </c>
      <c r="V27" s="129" t="str">
        <f t="shared" si="0"/>
        <v>-</v>
      </c>
      <c r="W27" s="129">
        <f t="shared" si="0"/>
        <v>18</v>
      </c>
      <c r="X27" s="70">
        <f>A27</f>
        <v>2021</v>
      </c>
    </row>
    <row r="28" spans="1:24" s="48" customFormat="1" ht="15" customHeight="1" x14ac:dyDescent="0.25">
      <c r="A28" s="70">
        <f>A21</f>
        <v>2022</v>
      </c>
      <c r="B28" s="129">
        <f t="shared" ref="B28:W28" si="1">IF(B21="-",B35,IF(B35="-",-B21,IF(AND(B21="-",B35="-"),"-",IF(B35=B21,"-",IF(OR(B21=".",B35="."),".",B35-B21)))))</f>
        <v>-12283</v>
      </c>
      <c r="C28" s="129">
        <f t="shared" si="1"/>
        <v>-12537</v>
      </c>
      <c r="D28" s="129" t="str">
        <f t="shared" si="1"/>
        <v>.</v>
      </c>
      <c r="E28" s="129">
        <f t="shared" si="1"/>
        <v>-15164</v>
      </c>
      <c r="F28" s="129" t="str">
        <f t="shared" si="1"/>
        <v>.</v>
      </c>
      <c r="G28" s="129">
        <f t="shared" si="1"/>
        <v>254</v>
      </c>
      <c r="H28" s="129">
        <f t="shared" si="1"/>
        <v>11973</v>
      </c>
      <c r="I28" s="129">
        <f t="shared" si="1"/>
        <v>11322</v>
      </c>
      <c r="J28" s="129" t="str">
        <f t="shared" si="1"/>
        <v>.</v>
      </c>
      <c r="K28" s="129">
        <f t="shared" si="1"/>
        <v>10273</v>
      </c>
      <c r="L28" s="129" t="str">
        <f t="shared" si="1"/>
        <v>.</v>
      </c>
      <c r="M28" s="129">
        <f t="shared" si="1"/>
        <v>652</v>
      </c>
      <c r="N28" s="129">
        <f t="shared" si="1"/>
        <v>-24256</v>
      </c>
      <c r="O28" s="129">
        <f t="shared" si="1"/>
        <v>608</v>
      </c>
      <c r="P28" s="129">
        <f t="shared" si="1"/>
        <v>216</v>
      </c>
      <c r="Q28" s="129">
        <f t="shared" si="1"/>
        <v>376</v>
      </c>
      <c r="R28" s="129">
        <f t="shared" si="1"/>
        <v>16</v>
      </c>
      <c r="S28" s="129">
        <f t="shared" si="1"/>
        <v>450</v>
      </c>
      <c r="T28" s="129">
        <f t="shared" si="1"/>
        <v>22</v>
      </c>
      <c r="U28" s="129">
        <f t="shared" si="1"/>
        <v>420</v>
      </c>
      <c r="V28" s="129">
        <f t="shared" si="1"/>
        <v>7</v>
      </c>
      <c r="W28" s="129">
        <f t="shared" si="1"/>
        <v>159</v>
      </c>
      <c r="X28" s="70">
        <f>A28</f>
        <v>2022</v>
      </c>
    </row>
    <row r="29" spans="1:24" s="48" customFormat="1" ht="15" customHeight="1" x14ac:dyDescent="0.25">
      <c r="A29" s="70">
        <f>A22</f>
        <v>2023</v>
      </c>
      <c r="B29" s="129">
        <f t="shared" ref="B29:W29" si="2">IF(B22="-",B36,IF(B36="-",-B22,IF(AND(B22="-",B36="-"),"-",IF(B36=B22,"-",IF(OR(B22=".",B36="."),".",B36-B22)))))</f>
        <v>-9740</v>
      </c>
      <c r="C29" s="129">
        <f t="shared" si="2"/>
        <v>-12449</v>
      </c>
      <c r="D29" s="129">
        <f t="shared" si="2"/>
        <v>6363</v>
      </c>
      <c r="E29" s="129">
        <f t="shared" si="2"/>
        <v>-19351</v>
      </c>
      <c r="F29" s="129">
        <f t="shared" si="2"/>
        <v>540</v>
      </c>
      <c r="G29" s="129">
        <f t="shared" si="2"/>
        <v>2709</v>
      </c>
      <c r="H29" s="129">
        <f t="shared" si="2"/>
        <v>14043</v>
      </c>
      <c r="I29" s="129">
        <f t="shared" si="2"/>
        <v>10518</v>
      </c>
      <c r="J29" s="129">
        <f t="shared" si="2"/>
        <v>9128</v>
      </c>
      <c r="K29" s="129">
        <f t="shared" si="2"/>
        <v>937</v>
      </c>
      <c r="L29" s="129">
        <f t="shared" si="2"/>
        <v>453</v>
      </c>
      <c r="M29" s="129">
        <f t="shared" si="2"/>
        <v>3525</v>
      </c>
      <c r="N29" s="129">
        <f t="shared" si="2"/>
        <v>-23783</v>
      </c>
      <c r="O29" s="129">
        <f t="shared" si="2"/>
        <v>15869</v>
      </c>
      <c r="P29" s="129">
        <f t="shared" si="2"/>
        <v>11027</v>
      </c>
      <c r="Q29" s="129">
        <f t="shared" si="2"/>
        <v>4566</v>
      </c>
      <c r="R29" s="129">
        <f t="shared" si="2"/>
        <v>275</v>
      </c>
      <c r="S29" s="129">
        <f t="shared" si="2"/>
        <v>8181</v>
      </c>
      <c r="T29" s="129">
        <f t="shared" si="2"/>
        <v>6030</v>
      </c>
      <c r="U29" s="129">
        <f t="shared" si="2"/>
        <v>2162</v>
      </c>
      <c r="V29" s="129">
        <f t="shared" si="2"/>
        <v>-12</v>
      </c>
      <c r="W29" s="129">
        <f t="shared" si="2"/>
        <v>7688</v>
      </c>
      <c r="X29" s="70">
        <f>A29</f>
        <v>2023</v>
      </c>
    </row>
    <row r="30" spans="1:24" s="48" customFormat="1" ht="15" customHeight="1" x14ac:dyDescent="0.25">
      <c r="A30" s="70">
        <f>A23</f>
        <v>2024</v>
      </c>
      <c r="B30" s="129">
        <f t="shared" ref="B30:W30" si="3">IF(B23="-",B37,IF(B37="-",-B23,IF(AND(B23="-",B37="-"),"-",IF(B37=B23,"-",IF(OR(B23=".",B37="."),".",B37-B23)))))</f>
        <v>-14440</v>
      </c>
      <c r="C30" s="129">
        <f t="shared" si="3"/>
        <v>-14769</v>
      </c>
      <c r="D30" s="129">
        <f t="shared" si="3"/>
        <v>8387</v>
      </c>
      <c r="E30" s="129">
        <f t="shared" si="3"/>
        <v>-23441</v>
      </c>
      <c r="F30" s="129">
        <f t="shared" si="3"/>
        <v>285</v>
      </c>
      <c r="G30" s="129">
        <f t="shared" si="3"/>
        <v>328</v>
      </c>
      <c r="H30" s="129">
        <f t="shared" si="3"/>
        <v>10894</v>
      </c>
      <c r="I30" s="129">
        <f t="shared" si="3"/>
        <v>7666</v>
      </c>
      <c r="J30" s="129">
        <f t="shared" si="3"/>
        <v>2064</v>
      </c>
      <c r="K30" s="129">
        <f t="shared" si="3"/>
        <v>5445</v>
      </c>
      <c r="L30" s="129">
        <f t="shared" si="3"/>
        <v>157</v>
      </c>
      <c r="M30" s="129">
        <f t="shared" si="3"/>
        <v>3229</v>
      </c>
      <c r="N30" s="129">
        <f t="shared" si="3"/>
        <v>-25336</v>
      </c>
      <c r="O30" s="129">
        <f t="shared" si="3"/>
        <v>-13266</v>
      </c>
      <c r="P30" s="129">
        <f t="shared" si="3"/>
        <v>-12253</v>
      </c>
      <c r="Q30" s="129">
        <f t="shared" si="3"/>
        <v>1093</v>
      </c>
      <c r="R30" s="129">
        <f t="shared" si="3"/>
        <v>-37</v>
      </c>
      <c r="S30" s="129">
        <f t="shared" si="3"/>
        <v>-17269</v>
      </c>
      <c r="T30" s="129">
        <f t="shared" si="3"/>
        <v>-10124</v>
      </c>
      <c r="U30" s="129">
        <f t="shared" si="3"/>
        <v>-1586</v>
      </c>
      <c r="V30" s="129">
        <f t="shared" si="3"/>
        <v>-235</v>
      </c>
      <c r="W30" s="129">
        <f t="shared" si="3"/>
        <v>4003</v>
      </c>
      <c r="X30" s="70">
        <f>A30</f>
        <v>2024</v>
      </c>
    </row>
    <row r="31" spans="1:24" s="50" customFormat="1" ht="15" customHeight="1" x14ac:dyDescent="0.2">
      <c r="A31" s="70"/>
      <c r="B31" s="41"/>
      <c r="C31" s="42"/>
      <c r="D31" s="42"/>
      <c r="E31" s="42"/>
      <c r="F31" s="42"/>
      <c r="G31" s="42"/>
      <c r="H31" s="42"/>
      <c r="I31" s="42"/>
      <c r="J31" s="42"/>
      <c r="K31" s="42"/>
      <c r="L31" s="42"/>
      <c r="M31" s="42"/>
      <c r="N31" s="42"/>
      <c r="O31" s="42"/>
      <c r="P31" s="42"/>
      <c r="Q31" s="42"/>
      <c r="R31" s="42"/>
      <c r="S31" s="42"/>
      <c r="T31" s="42"/>
      <c r="U31" s="42"/>
      <c r="V31" s="42"/>
      <c r="W31" s="49"/>
      <c r="X31" s="70"/>
    </row>
    <row r="32" spans="1:24" s="38" customFormat="1" ht="15" customHeight="1" x14ac:dyDescent="0.25">
      <c r="A32" s="70"/>
      <c r="B32" s="166" t="s">
        <v>737</v>
      </c>
      <c r="C32" s="167"/>
      <c r="D32" s="167"/>
      <c r="E32" s="167"/>
      <c r="F32" s="167"/>
      <c r="G32" s="167"/>
      <c r="H32" s="167"/>
      <c r="I32" s="167"/>
      <c r="J32" s="167"/>
      <c r="K32" s="167"/>
      <c r="L32" s="167"/>
      <c r="M32" s="167"/>
      <c r="N32" s="167"/>
      <c r="O32" s="167"/>
      <c r="P32" s="167"/>
      <c r="Q32" s="167"/>
      <c r="R32" s="167"/>
      <c r="S32" s="167"/>
      <c r="T32" s="167"/>
      <c r="U32" s="167"/>
      <c r="V32" s="167"/>
      <c r="W32" s="168"/>
      <c r="X32" s="70"/>
    </row>
    <row r="33" spans="1:24" s="26" customFormat="1" ht="15" customHeight="1" x14ac:dyDescent="0.2">
      <c r="A33" s="69"/>
      <c r="B33" s="28" t="s">
        <v>277</v>
      </c>
      <c r="C33" s="29" t="s">
        <v>319</v>
      </c>
      <c r="D33" s="29" t="s">
        <v>649</v>
      </c>
      <c r="E33" s="29" t="s">
        <v>320</v>
      </c>
      <c r="F33" s="29" t="s">
        <v>650</v>
      </c>
      <c r="G33" s="29" t="s">
        <v>321</v>
      </c>
      <c r="H33" s="29" t="s">
        <v>285</v>
      </c>
      <c r="I33" s="29" t="s">
        <v>322</v>
      </c>
      <c r="J33" s="29" t="s">
        <v>651</v>
      </c>
      <c r="K33" s="29" t="s">
        <v>323</v>
      </c>
      <c r="L33" s="29" t="s">
        <v>652</v>
      </c>
      <c r="M33" s="29" t="s">
        <v>324</v>
      </c>
      <c r="N33" s="29" t="s">
        <v>325</v>
      </c>
      <c r="O33" s="29" t="s">
        <v>283</v>
      </c>
      <c r="P33" s="29" t="s">
        <v>326</v>
      </c>
      <c r="Q33" s="29" t="s">
        <v>327</v>
      </c>
      <c r="R33" s="29" t="s">
        <v>328</v>
      </c>
      <c r="S33" s="29" t="s">
        <v>291</v>
      </c>
      <c r="T33" s="29" t="s">
        <v>329</v>
      </c>
      <c r="U33" s="29" t="s">
        <v>330</v>
      </c>
      <c r="V33" s="29" t="s">
        <v>331</v>
      </c>
      <c r="W33" s="30" t="s">
        <v>332</v>
      </c>
      <c r="X33" s="69" t="s">
        <v>63</v>
      </c>
    </row>
    <row r="34" spans="1:24" s="48" customFormat="1" ht="15" customHeight="1" x14ac:dyDescent="0.25">
      <c r="A34" s="70">
        <v>2021</v>
      </c>
      <c r="B34" s="127">
        <v>132952</v>
      </c>
      <c r="C34" s="127">
        <v>126949</v>
      </c>
      <c r="D34" s="127">
        <v>69247</v>
      </c>
      <c r="E34" s="127">
        <v>52145</v>
      </c>
      <c r="F34" s="127">
        <v>5557</v>
      </c>
      <c r="G34" s="127">
        <v>6003</v>
      </c>
      <c r="H34" s="127">
        <v>56790</v>
      </c>
      <c r="I34" s="127">
        <v>41596</v>
      </c>
      <c r="J34" s="127">
        <v>21453</v>
      </c>
      <c r="K34" s="127">
        <v>15919</v>
      </c>
      <c r="L34" s="127">
        <v>4224</v>
      </c>
      <c r="M34" s="127">
        <v>15194</v>
      </c>
      <c r="N34" s="129">
        <v>76161</v>
      </c>
      <c r="O34" s="127">
        <v>35913</v>
      </c>
      <c r="P34" s="127">
        <v>11624</v>
      </c>
      <c r="Q34" s="127">
        <v>21354</v>
      </c>
      <c r="R34" s="127">
        <v>2175</v>
      </c>
      <c r="S34" s="127">
        <v>17037</v>
      </c>
      <c r="T34" s="127">
        <v>7418</v>
      </c>
      <c r="U34" s="127">
        <v>9609</v>
      </c>
      <c r="V34" s="127">
        <v>814</v>
      </c>
      <c r="W34" s="129">
        <v>18876</v>
      </c>
      <c r="X34" s="70">
        <f>A34</f>
        <v>2021</v>
      </c>
    </row>
    <row r="35" spans="1:24" s="48" customFormat="1" ht="15" customHeight="1" x14ac:dyDescent="0.25">
      <c r="A35" s="70">
        <v>2022</v>
      </c>
      <c r="B35" s="127">
        <v>138529</v>
      </c>
      <c r="C35" s="127">
        <v>128584</v>
      </c>
      <c r="D35" s="127">
        <v>78938</v>
      </c>
      <c r="E35" s="127">
        <v>42816</v>
      </c>
      <c r="F35" s="127">
        <v>6831</v>
      </c>
      <c r="G35" s="127">
        <v>9945</v>
      </c>
      <c r="H35" s="127">
        <v>68138</v>
      </c>
      <c r="I35" s="127">
        <v>46490</v>
      </c>
      <c r="J35" s="127">
        <v>21589</v>
      </c>
      <c r="K35" s="127">
        <v>20572</v>
      </c>
      <c r="L35" s="127">
        <v>4330</v>
      </c>
      <c r="M35" s="127">
        <v>21648</v>
      </c>
      <c r="N35" s="129">
        <v>70391</v>
      </c>
      <c r="O35" s="127">
        <v>77938</v>
      </c>
      <c r="P35" s="127">
        <v>42101</v>
      </c>
      <c r="Q35" s="127">
        <v>25912</v>
      </c>
      <c r="R35" s="127">
        <v>2097</v>
      </c>
      <c r="S35" s="127">
        <v>53641</v>
      </c>
      <c r="T35" s="127">
        <v>38076</v>
      </c>
      <c r="U35" s="127">
        <v>12366</v>
      </c>
      <c r="V35" s="127">
        <v>665</v>
      </c>
      <c r="W35" s="129">
        <v>24298</v>
      </c>
      <c r="X35" s="70">
        <f>A35</f>
        <v>2022</v>
      </c>
    </row>
    <row r="36" spans="1:24" s="48" customFormat="1" ht="15" customHeight="1" x14ac:dyDescent="0.25">
      <c r="A36" s="70">
        <v>2023</v>
      </c>
      <c r="B36" s="127">
        <v>148502</v>
      </c>
      <c r="C36" s="127">
        <v>133111</v>
      </c>
      <c r="D36" s="127">
        <v>97707</v>
      </c>
      <c r="E36" s="127">
        <v>26890</v>
      </c>
      <c r="F36" s="127">
        <v>8515</v>
      </c>
      <c r="G36" s="127">
        <v>15391</v>
      </c>
      <c r="H36" s="127">
        <v>77424</v>
      </c>
      <c r="I36" s="127">
        <v>46171</v>
      </c>
      <c r="J36" s="127">
        <v>37466</v>
      </c>
      <c r="K36" s="127">
        <v>3605</v>
      </c>
      <c r="L36" s="127">
        <v>5100</v>
      </c>
      <c r="M36" s="127">
        <v>31253</v>
      </c>
      <c r="N36" s="129">
        <v>71078</v>
      </c>
      <c r="O36" s="127">
        <v>159407</v>
      </c>
      <c r="P36" s="127">
        <v>82608</v>
      </c>
      <c r="Q36" s="127">
        <v>30859</v>
      </c>
      <c r="R36" s="127">
        <v>3271</v>
      </c>
      <c r="S36" s="127">
        <v>118879</v>
      </c>
      <c r="T36" s="127">
        <v>76648</v>
      </c>
      <c r="U36" s="127">
        <v>17040</v>
      </c>
      <c r="V36" s="127">
        <v>858</v>
      </c>
      <c r="W36" s="129">
        <v>40528</v>
      </c>
      <c r="X36" s="70">
        <f>A36</f>
        <v>2023</v>
      </c>
    </row>
    <row r="37" spans="1:24" s="48" customFormat="1" ht="15" customHeight="1" x14ac:dyDescent="0.25">
      <c r="A37" s="70">
        <v>2024</v>
      </c>
      <c r="B37" s="127">
        <v>150975</v>
      </c>
      <c r="C37" s="127">
        <v>136833</v>
      </c>
      <c r="D37" s="127">
        <v>83713</v>
      </c>
      <c r="E37" s="127">
        <v>46610</v>
      </c>
      <c r="F37" s="127">
        <v>6510</v>
      </c>
      <c r="G37" s="127">
        <v>14142</v>
      </c>
      <c r="H37" s="127">
        <v>78764</v>
      </c>
      <c r="I37" s="127">
        <v>46298</v>
      </c>
      <c r="J37" s="127">
        <v>32510</v>
      </c>
      <c r="K37" s="127">
        <v>8390</v>
      </c>
      <c r="L37" s="127">
        <v>5398</v>
      </c>
      <c r="M37" s="127">
        <v>32467</v>
      </c>
      <c r="N37" s="129">
        <v>72210</v>
      </c>
      <c r="O37" s="127">
        <v>166974</v>
      </c>
      <c r="P37" s="127">
        <v>86626</v>
      </c>
      <c r="Q37" s="127">
        <v>30671</v>
      </c>
      <c r="R37" s="127">
        <v>3545</v>
      </c>
      <c r="S37" s="127">
        <v>129211</v>
      </c>
      <c r="T37" s="127">
        <v>85338</v>
      </c>
      <c r="U37" s="127">
        <v>17533</v>
      </c>
      <c r="V37" s="127">
        <v>855</v>
      </c>
      <c r="W37" s="129">
        <v>37763</v>
      </c>
      <c r="X37" s="70">
        <f>A37</f>
        <v>2024</v>
      </c>
    </row>
    <row r="38" spans="1:24" ht="15" customHeight="1" x14ac:dyDescent="0.2">
      <c r="A38" s="67"/>
      <c r="B38" s="7"/>
      <c r="C38" s="7"/>
      <c r="D38" s="7"/>
      <c r="E38" s="7"/>
      <c r="F38" s="7"/>
      <c r="G38" s="7"/>
      <c r="H38" s="7"/>
      <c r="I38" s="7"/>
      <c r="J38" s="7"/>
      <c r="K38" s="7"/>
      <c r="L38" s="7"/>
      <c r="M38" s="7"/>
      <c r="N38" s="68"/>
      <c r="O38" s="68"/>
      <c r="P38" s="68"/>
      <c r="Q38" s="68"/>
      <c r="R38" s="68"/>
      <c r="S38" s="68"/>
      <c r="T38" s="68"/>
      <c r="U38" s="68"/>
      <c r="V38" s="68"/>
      <c r="W38" s="68"/>
      <c r="X38" s="74"/>
    </row>
    <row r="39" spans="1:24" s="24" customFormat="1" ht="30" customHeight="1" x14ac:dyDescent="0.25">
      <c r="A39" s="67"/>
      <c r="B39" s="142" t="s">
        <v>812</v>
      </c>
      <c r="C39" s="142"/>
      <c r="D39" s="142"/>
      <c r="E39" s="142"/>
      <c r="F39" s="142"/>
      <c r="G39" s="142"/>
      <c r="H39" s="142"/>
      <c r="I39" s="142"/>
      <c r="J39" s="142"/>
      <c r="K39" s="142"/>
      <c r="L39" s="142"/>
      <c r="M39" s="142"/>
      <c r="N39" s="142"/>
      <c r="O39" s="142"/>
      <c r="P39" s="142"/>
      <c r="Q39" s="142"/>
      <c r="R39" s="142"/>
      <c r="S39" s="142"/>
      <c r="T39" s="142"/>
      <c r="U39" s="142"/>
      <c r="V39" s="142"/>
      <c r="W39" s="142"/>
      <c r="X39" s="80"/>
    </row>
    <row r="40" spans="1:24" ht="15" customHeight="1" x14ac:dyDescent="0.2">
      <c r="A40" s="70"/>
      <c r="B40" s="68"/>
      <c r="C40" s="68"/>
      <c r="D40" s="68"/>
      <c r="E40" s="68"/>
      <c r="F40" s="68"/>
      <c r="G40" s="68"/>
      <c r="H40" s="68"/>
      <c r="I40" s="68"/>
      <c r="J40" s="68"/>
      <c r="K40" s="68"/>
      <c r="L40" s="68"/>
      <c r="M40" s="68"/>
      <c r="N40" s="68"/>
      <c r="O40" s="68"/>
      <c r="P40" s="68"/>
      <c r="Q40" s="68"/>
      <c r="R40" s="68"/>
      <c r="S40" s="68"/>
      <c r="T40" s="68"/>
      <c r="U40" s="68"/>
      <c r="V40" s="68"/>
      <c r="W40" s="68"/>
      <c r="X40" s="74"/>
    </row>
  </sheetData>
  <mergeCells count="36">
    <mergeCell ref="D11:D15"/>
    <mergeCell ref="E11:E15"/>
    <mergeCell ref="F11:F15"/>
    <mergeCell ref="G10:G15"/>
    <mergeCell ref="B18:W18"/>
    <mergeCell ref="B39:W39"/>
    <mergeCell ref="M10:M15"/>
    <mergeCell ref="I11:I15"/>
    <mergeCell ref="J11:J15"/>
    <mergeCell ref="B25:W25"/>
    <mergeCell ref="B32:W32"/>
    <mergeCell ref="P10:R10"/>
    <mergeCell ref="P11:P15"/>
    <mergeCell ref="Q11:Q15"/>
    <mergeCell ref="R11:R15"/>
    <mergeCell ref="T10:V10"/>
    <mergeCell ref="T11:T15"/>
    <mergeCell ref="B10:B15"/>
    <mergeCell ref="C10:F10"/>
    <mergeCell ref="C11:C15"/>
    <mergeCell ref="U11:U15"/>
    <mergeCell ref="V11:V15"/>
    <mergeCell ref="B8:N8"/>
    <mergeCell ref="H9:M9"/>
    <mergeCell ref="O8:W8"/>
    <mergeCell ref="N9:N15"/>
    <mergeCell ref="O9:R9"/>
    <mergeCell ref="S9:V9"/>
    <mergeCell ref="W9:W15"/>
    <mergeCell ref="O10:O15"/>
    <mergeCell ref="S10:S15"/>
    <mergeCell ref="K11:K15"/>
    <mergeCell ref="L11:L15"/>
    <mergeCell ref="H10:H15"/>
    <mergeCell ref="I10:L10"/>
    <mergeCell ref="B9:G9"/>
  </mergeCells>
  <conditionalFormatting sqref="B16:W16">
    <cfRule type="expression" dxfId="103" priority="5">
      <formula>SEARCH("___",#REF!)</formula>
    </cfRule>
  </conditionalFormatting>
  <conditionalFormatting sqref="B27:W30">
    <cfRule type="expression" dxfId="102" priority="2">
      <formula>SEARCH("___",#REF!)</formula>
    </cfRule>
  </conditionalFormatting>
  <conditionalFormatting sqref="B5">
    <cfRule type="expression" dxfId="101"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52"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tabColor theme="4"/>
    <outlinePr summaryBelow="0" summaryRight="0"/>
    <pageSetUpPr fitToPage="1"/>
  </sheetPr>
  <dimension ref="A1:Q41"/>
  <sheetViews>
    <sheetView showGridLines="0" zoomScale="90" zoomScaleNormal="90" zoomScaleSheetLayoutView="90" workbookViewId="0"/>
  </sheetViews>
  <sheetFormatPr baseColWidth="10" defaultRowHeight="13.5" customHeight="1" x14ac:dyDescent="0.2"/>
  <cols>
    <col min="1" max="1" width="7.7109375" style="19" customWidth="1"/>
    <col min="2" max="16" width="13.7109375" style="10" customWidth="1"/>
    <col min="17" max="17" width="7.7109375" style="18" customWidth="1"/>
    <col min="18" max="18" width="15.7109375" style="10" customWidth="1"/>
    <col min="19" max="16384" width="11.42578125" style="10"/>
  </cols>
  <sheetData>
    <row r="1" spans="1:17" s="98" customFormat="1" ht="15" customHeight="1" x14ac:dyDescent="0.2">
      <c r="A1" s="94"/>
      <c r="B1" s="95"/>
      <c r="C1" s="95"/>
      <c r="D1" s="95"/>
      <c r="E1" s="95"/>
      <c r="F1" s="95"/>
      <c r="G1" s="95"/>
      <c r="H1" s="95"/>
      <c r="I1" s="95"/>
      <c r="J1" s="95"/>
      <c r="K1" s="95"/>
      <c r="L1" s="95"/>
      <c r="M1" s="95"/>
      <c r="N1" s="95"/>
      <c r="O1" s="95"/>
      <c r="P1" s="95"/>
      <c r="Q1" s="97"/>
    </row>
    <row r="2" spans="1:17" s="98" customFormat="1" ht="15" customHeight="1" x14ac:dyDescent="0.2">
      <c r="A2" s="94"/>
      <c r="B2" s="112" t="str">
        <f>M1_T1A!B2</f>
        <v>Overview on the revisions of the balance of payments statistics for the 2025 Annual Report</v>
      </c>
      <c r="C2" s="95"/>
      <c r="D2" s="95"/>
      <c r="E2" s="95"/>
      <c r="F2" s="95"/>
      <c r="G2" s="95"/>
      <c r="H2" s="95"/>
      <c r="I2" s="95"/>
      <c r="J2" s="95"/>
      <c r="K2" s="95"/>
      <c r="L2" s="95"/>
      <c r="M2" s="95"/>
      <c r="N2" s="95"/>
      <c r="O2" s="95"/>
      <c r="P2" s="95"/>
      <c r="Q2" s="97"/>
    </row>
    <row r="3" spans="1:17" s="106" customFormat="1" ht="15" customHeight="1" x14ac:dyDescent="0.2">
      <c r="A3" s="104"/>
      <c r="B3" s="114" t="str">
        <f>M1_T1A!B3</f>
        <v>Excerpts from the Statistical Series according to the balance of payments statistics</v>
      </c>
      <c r="C3" s="96"/>
      <c r="D3" s="96"/>
      <c r="E3" s="96"/>
      <c r="F3" s="96"/>
      <c r="G3" s="96"/>
      <c r="H3" s="96"/>
      <c r="I3" s="96"/>
      <c r="J3" s="96"/>
      <c r="K3" s="96"/>
      <c r="L3" s="96"/>
      <c r="M3" s="96"/>
      <c r="N3" s="96"/>
      <c r="O3" s="96"/>
      <c r="P3" s="96"/>
      <c r="Q3" s="105"/>
    </row>
    <row r="4" spans="1:17" s="98" customFormat="1" ht="15" customHeight="1" x14ac:dyDescent="0.2">
      <c r="A4" s="94"/>
      <c r="B4" s="95"/>
      <c r="C4" s="95"/>
      <c r="D4" s="95"/>
      <c r="E4" s="95"/>
      <c r="F4" s="95"/>
      <c r="G4" s="95"/>
      <c r="H4" s="95"/>
      <c r="I4" s="95"/>
      <c r="J4" s="95"/>
      <c r="K4" s="95"/>
      <c r="L4" s="95"/>
      <c r="M4" s="95"/>
      <c r="N4" s="95"/>
      <c r="O4" s="95"/>
      <c r="P4" s="95"/>
      <c r="Q4" s="97"/>
    </row>
    <row r="5" spans="1:17" s="103" customFormat="1" ht="15" customHeight="1" x14ac:dyDescent="0.2">
      <c r="A5" s="99"/>
      <c r="B5" s="100" t="s">
        <v>813</v>
      </c>
      <c r="C5" s="100"/>
      <c r="D5" s="100"/>
      <c r="E5" s="100"/>
      <c r="F5" s="100"/>
      <c r="G5" s="100"/>
      <c r="H5" s="100"/>
      <c r="I5" s="100"/>
      <c r="J5" s="100"/>
      <c r="K5" s="100"/>
      <c r="L5" s="100"/>
      <c r="M5" s="100"/>
      <c r="N5" s="100"/>
      <c r="O5" s="100"/>
      <c r="P5" s="100"/>
      <c r="Q5" s="102"/>
    </row>
    <row r="6" spans="1:17" s="98" customFormat="1" ht="15" customHeight="1" x14ac:dyDescent="0.2">
      <c r="A6" s="94"/>
      <c r="B6" s="95"/>
      <c r="C6" s="95"/>
      <c r="D6" s="95"/>
      <c r="E6" s="95"/>
      <c r="F6" s="95"/>
      <c r="G6" s="95"/>
      <c r="H6" s="95"/>
      <c r="I6" s="95"/>
      <c r="J6" s="95"/>
      <c r="K6" s="95"/>
      <c r="L6" s="95"/>
      <c r="M6" s="95"/>
      <c r="N6" s="95"/>
      <c r="O6" s="95"/>
      <c r="P6" s="95"/>
      <c r="Q6" s="97"/>
    </row>
    <row r="7" spans="1:17" ht="15" customHeight="1" x14ac:dyDescent="0.2">
      <c r="A7" s="62"/>
      <c r="B7" s="14" t="s">
        <v>712</v>
      </c>
      <c r="C7" s="14"/>
      <c r="D7" s="14"/>
      <c r="E7" s="14"/>
      <c r="F7" s="14"/>
      <c r="G7" s="14"/>
      <c r="H7" s="14"/>
      <c r="I7" s="14"/>
      <c r="J7" s="63"/>
      <c r="K7" s="63"/>
      <c r="L7" s="63"/>
      <c r="M7" s="63"/>
      <c r="N7" s="63"/>
      <c r="O7" s="63"/>
      <c r="P7" s="91" t="str">
        <f>M1_T1A!Z7</f>
        <v>Update: March 2025</v>
      </c>
      <c r="Q7" s="72"/>
    </row>
    <row r="8" spans="1:17" ht="15" customHeight="1" x14ac:dyDescent="0.2">
      <c r="A8" s="64"/>
      <c r="B8" s="143" t="s">
        <v>720</v>
      </c>
      <c r="C8" s="144"/>
      <c r="D8" s="144"/>
      <c r="E8" s="144"/>
      <c r="F8" s="144"/>
      <c r="G8" s="144"/>
      <c r="H8" s="144"/>
      <c r="I8" s="144"/>
      <c r="J8" s="144"/>
      <c r="K8" s="144"/>
      <c r="L8" s="144"/>
      <c r="M8" s="144"/>
      <c r="N8" s="144"/>
      <c r="O8" s="144"/>
      <c r="P8" s="145"/>
      <c r="Q8" s="72"/>
    </row>
    <row r="9" spans="1:17" ht="15" customHeight="1" x14ac:dyDescent="0.2">
      <c r="A9" s="64"/>
      <c r="B9" s="146" t="s">
        <v>728</v>
      </c>
      <c r="C9" s="146" t="s">
        <v>729</v>
      </c>
      <c r="D9" s="146" t="s">
        <v>730</v>
      </c>
      <c r="E9" s="143" t="s">
        <v>734</v>
      </c>
      <c r="F9" s="144"/>
      <c r="G9" s="144"/>
      <c r="H9" s="144"/>
      <c r="I9" s="144"/>
      <c r="J9" s="145"/>
      <c r="K9" s="146" t="s">
        <v>814</v>
      </c>
      <c r="L9" s="146"/>
      <c r="M9" s="146"/>
      <c r="N9" s="146"/>
      <c r="O9" s="146"/>
      <c r="P9" s="146"/>
      <c r="Q9" s="72"/>
    </row>
    <row r="10" spans="1:17" ht="15" customHeight="1" x14ac:dyDescent="0.2">
      <c r="A10" s="64"/>
      <c r="B10" s="146"/>
      <c r="C10" s="146"/>
      <c r="D10" s="146"/>
      <c r="E10" s="146" t="s">
        <v>728</v>
      </c>
      <c r="F10" s="146"/>
      <c r="G10" s="143" t="s">
        <v>729</v>
      </c>
      <c r="H10" s="144"/>
      <c r="I10" s="144"/>
      <c r="J10" s="146" t="s">
        <v>730</v>
      </c>
      <c r="K10" s="146" t="s">
        <v>728</v>
      </c>
      <c r="L10" s="146" t="s">
        <v>729</v>
      </c>
      <c r="M10" s="146"/>
      <c r="N10" s="146"/>
      <c r="O10" s="146"/>
      <c r="P10" s="146" t="s">
        <v>730</v>
      </c>
      <c r="Q10" s="72"/>
    </row>
    <row r="11" spans="1:17" ht="15" customHeight="1" x14ac:dyDescent="0.2">
      <c r="A11" s="64"/>
      <c r="B11" s="146"/>
      <c r="C11" s="146"/>
      <c r="D11" s="146"/>
      <c r="E11" s="146" t="s">
        <v>731</v>
      </c>
      <c r="F11" s="155" t="s">
        <v>815</v>
      </c>
      <c r="G11" s="146" t="s">
        <v>731</v>
      </c>
      <c r="H11" s="143" t="s">
        <v>751</v>
      </c>
      <c r="I11" s="144"/>
      <c r="J11" s="146"/>
      <c r="K11" s="146"/>
      <c r="L11" s="146" t="s">
        <v>731</v>
      </c>
      <c r="M11" s="146" t="s">
        <v>751</v>
      </c>
      <c r="N11" s="146"/>
      <c r="O11" s="146"/>
      <c r="P11" s="146"/>
      <c r="Q11" s="72"/>
    </row>
    <row r="12" spans="1:17" ht="15" customHeight="1" x14ac:dyDescent="0.2">
      <c r="A12" s="64"/>
      <c r="B12" s="146"/>
      <c r="C12" s="146"/>
      <c r="D12" s="146"/>
      <c r="E12" s="146"/>
      <c r="F12" s="156"/>
      <c r="G12" s="146"/>
      <c r="H12" s="146" t="s">
        <v>816</v>
      </c>
      <c r="I12" s="146" t="s">
        <v>817</v>
      </c>
      <c r="J12" s="146"/>
      <c r="K12" s="146"/>
      <c r="L12" s="146"/>
      <c r="M12" s="146" t="s">
        <v>818</v>
      </c>
      <c r="N12" s="146" t="s">
        <v>920</v>
      </c>
      <c r="O12" s="146" t="s">
        <v>819</v>
      </c>
      <c r="P12" s="146"/>
      <c r="Q12" s="72"/>
    </row>
    <row r="13" spans="1:17" ht="15" customHeight="1" x14ac:dyDescent="0.2">
      <c r="A13" s="64"/>
      <c r="B13" s="146"/>
      <c r="C13" s="146"/>
      <c r="D13" s="146"/>
      <c r="E13" s="146"/>
      <c r="F13" s="156"/>
      <c r="G13" s="146"/>
      <c r="H13" s="146"/>
      <c r="I13" s="146"/>
      <c r="J13" s="146"/>
      <c r="K13" s="146"/>
      <c r="L13" s="146"/>
      <c r="M13" s="146"/>
      <c r="N13" s="146"/>
      <c r="O13" s="146"/>
      <c r="P13" s="146"/>
      <c r="Q13" s="72"/>
    </row>
    <row r="14" spans="1:17" ht="15" customHeight="1" x14ac:dyDescent="0.2">
      <c r="A14" s="64"/>
      <c r="B14" s="146"/>
      <c r="C14" s="146"/>
      <c r="D14" s="146"/>
      <c r="E14" s="146"/>
      <c r="F14" s="156"/>
      <c r="G14" s="146"/>
      <c r="H14" s="146"/>
      <c r="I14" s="146"/>
      <c r="J14" s="146"/>
      <c r="K14" s="146"/>
      <c r="L14" s="146"/>
      <c r="M14" s="146"/>
      <c r="N14" s="146"/>
      <c r="O14" s="146"/>
      <c r="P14" s="146"/>
      <c r="Q14" s="72"/>
    </row>
    <row r="15" spans="1:17" ht="15" customHeight="1" x14ac:dyDescent="0.2">
      <c r="A15" s="64"/>
      <c r="B15" s="146"/>
      <c r="C15" s="146"/>
      <c r="D15" s="146"/>
      <c r="E15" s="146"/>
      <c r="F15" s="157"/>
      <c r="G15" s="146"/>
      <c r="H15" s="146"/>
      <c r="I15" s="146"/>
      <c r="J15" s="146"/>
      <c r="K15" s="146"/>
      <c r="L15" s="146"/>
      <c r="M15" s="146"/>
      <c r="N15" s="146"/>
      <c r="O15" s="146"/>
      <c r="P15" s="146"/>
      <c r="Q15" s="72"/>
    </row>
    <row r="16" spans="1:17" s="35" customFormat="1" ht="15" customHeight="1" x14ac:dyDescent="0.2">
      <c r="A16" s="65"/>
      <c r="B16" s="11" t="s">
        <v>10</v>
      </c>
      <c r="C16" s="11" t="s">
        <v>11</v>
      </c>
      <c r="D16" s="11" t="s">
        <v>12</v>
      </c>
      <c r="E16" s="11" t="s">
        <v>13</v>
      </c>
      <c r="F16" s="11" t="s">
        <v>14</v>
      </c>
      <c r="G16" s="11" t="s">
        <v>15</v>
      </c>
      <c r="H16" s="11" t="s">
        <v>16</v>
      </c>
      <c r="I16" s="11" t="s">
        <v>17</v>
      </c>
      <c r="J16" s="11" t="s">
        <v>18</v>
      </c>
      <c r="K16" s="11" t="s">
        <v>19</v>
      </c>
      <c r="L16" s="11" t="s">
        <v>20</v>
      </c>
      <c r="M16" s="11" t="s">
        <v>21</v>
      </c>
      <c r="N16" s="11" t="s">
        <v>22</v>
      </c>
      <c r="O16" s="11" t="s">
        <v>23</v>
      </c>
      <c r="P16" s="11" t="s">
        <v>24</v>
      </c>
      <c r="Q16" s="72"/>
    </row>
    <row r="17" spans="1:17" ht="15" customHeight="1" x14ac:dyDescent="0.2">
      <c r="A17" s="64"/>
      <c r="B17" s="12"/>
      <c r="C17" s="13"/>
      <c r="D17" s="13"/>
      <c r="E17" s="13"/>
      <c r="F17" s="13"/>
      <c r="G17" s="13"/>
      <c r="H17" s="13"/>
      <c r="I17" s="13"/>
      <c r="J17" s="13"/>
      <c r="K17" s="13"/>
      <c r="L17" s="13"/>
      <c r="M17" s="13"/>
      <c r="N17" s="13"/>
      <c r="O17" s="13"/>
      <c r="P17" s="17"/>
      <c r="Q17" s="72"/>
    </row>
    <row r="18" spans="1:17" s="37" customFormat="1" ht="15" customHeight="1" x14ac:dyDescent="0.25">
      <c r="A18" s="64"/>
      <c r="B18" s="139" t="s">
        <v>735</v>
      </c>
      <c r="C18" s="140"/>
      <c r="D18" s="140"/>
      <c r="E18" s="140"/>
      <c r="F18" s="140"/>
      <c r="G18" s="140"/>
      <c r="H18" s="140"/>
      <c r="I18" s="140"/>
      <c r="J18" s="140"/>
      <c r="K18" s="140"/>
      <c r="L18" s="140"/>
      <c r="M18" s="140"/>
      <c r="N18" s="140"/>
      <c r="O18" s="140"/>
      <c r="P18" s="141"/>
      <c r="Q18" s="64"/>
    </row>
    <row r="19" spans="1:17" s="26" customFormat="1" ht="15" customHeight="1" x14ac:dyDescent="0.2">
      <c r="A19" s="66"/>
      <c r="B19" s="33" t="s">
        <v>99</v>
      </c>
      <c r="C19" s="31" t="s">
        <v>100</v>
      </c>
      <c r="D19" s="31" t="s">
        <v>101</v>
      </c>
      <c r="E19" s="31" t="s">
        <v>359</v>
      </c>
      <c r="F19" s="31" t="s">
        <v>360</v>
      </c>
      <c r="G19" s="31" t="s">
        <v>361</v>
      </c>
      <c r="H19" s="31" t="s">
        <v>362</v>
      </c>
      <c r="I19" s="31" t="s">
        <v>363</v>
      </c>
      <c r="J19" s="31" t="s">
        <v>364</v>
      </c>
      <c r="K19" s="31" t="s">
        <v>365</v>
      </c>
      <c r="L19" s="31" t="s">
        <v>366</v>
      </c>
      <c r="M19" s="31" t="s">
        <v>367</v>
      </c>
      <c r="N19" s="31" t="s">
        <v>368</v>
      </c>
      <c r="O19" s="31" t="s">
        <v>369</v>
      </c>
      <c r="P19" s="32" t="s">
        <v>370</v>
      </c>
      <c r="Q19" s="73" t="s">
        <v>63</v>
      </c>
    </row>
    <row r="20" spans="1:17" s="40" customFormat="1" ht="15" customHeight="1" x14ac:dyDescent="0.25">
      <c r="A20" s="64">
        <v>2021</v>
      </c>
      <c r="B20" s="131">
        <v>98789</v>
      </c>
      <c r="C20" s="131">
        <v>158288</v>
      </c>
      <c r="D20" s="131">
        <v>-59499</v>
      </c>
      <c r="E20" s="131">
        <v>20834</v>
      </c>
      <c r="F20" s="131">
        <v>12085</v>
      </c>
      <c r="G20" s="131">
        <v>57848</v>
      </c>
      <c r="H20" s="131">
        <v>34457</v>
      </c>
      <c r="I20" s="131" t="s">
        <v>709</v>
      </c>
      <c r="J20" s="131">
        <v>-37014</v>
      </c>
      <c r="K20" s="131">
        <v>77955</v>
      </c>
      <c r="L20" s="131">
        <v>100441</v>
      </c>
      <c r="M20" s="131">
        <v>6189</v>
      </c>
      <c r="N20" s="131">
        <v>6170</v>
      </c>
      <c r="O20" s="131">
        <v>4239</v>
      </c>
      <c r="P20" s="131">
        <v>-22485</v>
      </c>
      <c r="Q20" s="64">
        <f>A20</f>
        <v>2021</v>
      </c>
    </row>
    <row r="21" spans="1:17" s="40" customFormat="1" ht="15" customHeight="1" x14ac:dyDescent="0.25">
      <c r="A21" s="64">
        <v>2022</v>
      </c>
      <c r="B21" s="131">
        <v>106441</v>
      </c>
      <c r="C21" s="131">
        <v>173927</v>
      </c>
      <c r="D21" s="131">
        <v>-67486</v>
      </c>
      <c r="E21" s="131">
        <v>21134</v>
      </c>
      <c r="F21" s="131">
        <v>14285</v>
      </c>
      <c r="G21" s="131">
        <v>61280</v>
      </c>
      <c r="H21" s="131">
        <v>32303</v>
      </c>
      <c r="I21" s="131" t="s">
        <v>709</v>
      </c>
      <c r="J21" s="131">
        <v>-40145</v>
      </c>
      <c r="K21" s="131">
        <v>85307</v>
      </c>
      <c r="L21" s="131">
        <v>112648</v>
      </c>
      <c r="M21" s="131">
        <v>8048</v>
      </c>
      <c r="N21" s="131">
        <v>7149</v>
      </c>
      <c r="O21" s="131">
        <v>4465</v>
      </c>
      <c r="P21" s="131">
        <v>-27341</v>
      </c>
      <c r="Q21" s="64">
        <f>A21</f>
        <v>2022</v>
      </c>
    </row>
    <row r="22" spans="1:17" s="40" customFormat="1" ht="15" customHeight="1" x14ac:dyDescent="0.25">
      <c r="A22" s="64">
        <v>2023</v>
      </c>
      <c r="B22" s="131">
        <v>112995</v>
      </c>
      <c r="C22" s="131">
        <v>177229</v>
      </c>
      <c r="D22" s="131">
        <v>-64234</v>
      </c>
      <c r="E22" s="131">
        <v>22026</v>
      </c>
      <c r="F22" s="131">
        <v>14496</v>
      </c>
      <c r="G22" s="131">
        <v>58311</v>
      </c>
      <c r="H22" s="131">
        <v>28293</v>
      </c>
      <c r="I22" s="131" t="s">
        <v>709</v>
      </c>
      <c r="J22" s="131">
        <v>-36285</v>
      </c>
      <c r="K22" s="131">
        <v>90969</v>
      </c>
      <c r="L22" s="131">
        <v>118918</v>
      </c>
      <c r="M22" s="131">
        <v>7433</v>
      </c>
      <c r="N22" s="131">
        <v>6805</v>
      </c>
      <c r="O22" s="131">
        <v>4784</v>
      </c>
      <c r="P22" s="131">
        <v>-27949</v>
      </c>
      <c r="Q22" s="64">
        <f>A22</f>
        <v>2023</v>
      </c>
    </row>
    <row r="23" spans="1:17" s="40" customFormat="1" ht="15" customHeight="1" x14ac:dyDescent="0.25">
      <c r="A23" s="64">
        <v>2024</v>
      </c>
      <c r="B23" s="131">
        <v>116321</v>
      </c>
      <c r="C23" s="131">
        <v>180180</v>
      </c>
      <c r="D23" s="131">
        <v>-63859</v>
      </c>
      <c r="E23" s="131">
        <v>19956</v>
      </c>
      <c r="F23" s="131">
        <v>14624</v>
      </c>
      <c r="G23" s="131">
        <v>51133</v>
      </c>
      <c r="H23" s="131">
        <v>26540</v>
      </c>
      <c r="I23" s="131" t="s">
        <v>709</v>
      </c>
      <c r="J23" s="131">
        <v>-31177</v>
      </c>
      <c r="K23" s="131">
        <v>96365</v>
      </c>
      <c r="L23" s="131">
        <v>129047</v>
      </c>
      <c r="M23" s="131">
        <v>7759</v>
      </c>
      <c r="N23" s="131">
        <v>7734</v>
      </c>
      <c r="O23" s="131">
        <v>4671</v>
      </c>
      <c r="P23" s="131">
        <v>-32682</v>
      </c>
      <c r="Q23" s="64">
        <f>A23</f>
        <v>2024</v>
      </c>
    </row>
    <row r="24" spans="1:17" s="45" customFormat="1" ht="15" customHeight="1" x14ac:dyDescent="0.2">
      <c r="A24" s="62"/>
      <c r="B24" s="54"/>
      <c r="C24" s="43"/>
      <c r="D24" s="43"/>
      <c r="E24" s="43"/>
      <c r="F24" s="43"/>
      <c r="G24" s="43"/>
      <c r="H24" s="43"/>
      <c r="I24" s="43"/>
      <c r="J24" s="43"/>
      <c r="K24" s="43"/>
      <c r="L24" s="43"/>
      <c r="M24" s="43"/>
      <c r="N24" s="43"/>
      <c r="O24" s="43"/>
      <c r="P24" s="44"/>
      <c r="Q24" s="64"/>
    </row>
    <row r="25" spans="1:17" s="37" customFormat="1" ht="15" customHeight="1" x14ac:dyDescent="0.25">
      <c r="A25" s="64"/>
      <c r="B25" s="139" t="s">
        <v>736</v>
      </c>
      <c r="C25" s="140"/>
      <c r="D25" s="140"/>
      <c r="E25" s="140"/>
      <c r="F25" s="140"/>
      <c r="G25" s="140"/>
      <c r="H25" s="140"/>
      <c r="I25" s="140"/>
      <c r="J25" s="140"/>
      <c r="K25" s="140"/>
      <c r="L25" s="140"/>
      <c r="M25" s="140"/>
      <c r="N25" s="140"/>
      <c r="O25" s="140"/>
      <c r="P25" s="141"/>
      <c r="Q25" s="64"/>
    </row>
    <row r="26" spans="1:17" s="26" customFormat="1" ht="15" customHeight="1" x14ac:dyDescent="0.2">
      <c r="A26" s="66"/>
      <c r="B26" s="33"/>
      <c r="C26" s="31"/>
      <c r="D26" s="31"/>
      <c r="E26" s="31"/>
      <c r="F26" s="31"/>
      <c r="G26" s="31"/>
      <c r="H26" s="31"/>
      <c r="I26" s="31"/>
      <c r="J26" s="31"/>
      <c r="K26" s="31"/>
      <c r="L26" s="31"/>
      <c r="M26" s="31"/>
      <c r="N26" s="31"/>
      <c r="O26" s="31"/>
      <c r="P26" s="32"/>
      <c r="Q26" s="64"/>
    </row>
    <row r="27" spans="1:17" s="40" customFormat="1" ht="15" customHeight="1" x14ac:dyDescent="0.25">
      <c r="A27" s="62">
        <f>A20</f>
        <v>2021</v>
      </c>
      <c r="B27" s="129">
        <f t="shared" ref="B27:P27" si="0">IF(B20="-",B34,IF(B34="-",-B20,IF(AND(B20="-",B34="-"),"-",IF(B34=B20,"-",IF(OR(B20=".",B34="."),".",B34-B20)))))</f>
        <v>-109</v>
      </c>
      <c r="C27" s="129">
        <f t="shared" si="0"/>
        <v>339</v>
      </c>
      <c r="D27" s="129">
        <f t="shared" si="0"/>
        <v>-448</v>
      </c>
      <c r="E27" s="129">
        <f t="shared" si="0"/>
        <v>-245</v>
      </c>
      <c r="F27" s="129">
        <f t="shared" si="0"/>
        <v>-245</v>
      </c>
      <c r="G27" s="129">
        <f t="shared" si="0"/>
        <v>5</v>
      </c>
      <c r="H27" s="129" t="str">
        <f t="shared" si="0"/>
        <v>-</v>
      </c>
      <c r="I27" s="129" t="str">
        <f t="shared" si="0"/>
        <v>-</v>
      </c>
      <c r="J27" s="129">
        <f t="shared" si="0"/>
        <v>-250</v>
      </c>
      <c r="K27" s="129">
        <f t="shared" si="0"/>
        <v>136</v>
      </c>
      <c r="L27" s="129">
        <f t="shared" si="0"/>
        <v>333</v>
      </c>
      <c r="M27" s="129" t="str">
        <f t="shared" si="0"/>
        <v>-</v>
      </c>
      <c r="N27" s="129" t="str">
        <f t="shared" si="0"/>
        <v>-</v>
      </c>
      <c r="O27" s="129">
        <f t="shared" si="0"/>
        <v>-3</v>
      </c>
      <c r="P27" s="129">
        <f t="shared" si="0"/>
        <v>-198</v>
      </c>
      <c r="Q27" s="64">
        <f>A27</f>
        <v>2021</v>
      </c>
    </row>
    <row r="28" spans="1:17" s="40" customFormat="1" ht="15" customHeight="1" x14ac:dyDescent="0.25">
      <c r="A28" s="62">
        <f>A21</f>
        <v>2022</v>
      </c>
      <c r="B28" s="129">
        <f t="shared" ref="B28:P28" si="1">IF(B21="-",B35,IF(B35="-",-B21,IF(AND(B21="-",B35="-"),"-",IF(B35=B21,"-",IF(OR(B21=".",B35="."),".",B35-B21)))))</f>
        <v>-64</v>
      </c>
      <c r="C28" s="129">
        <f t="shared" si="1"/>
        <v>891</v>
      </c>
      <c r="D28" s="129">
        <f t="shared" si="1"/>
        <v>-955</v>
      </c>
      <c r="E28" s="129">
        <f t="shared" si="1"/>
        <v>-247</v>
      </c>
      <c r="F28" s="129">
        <f t="shared" si="1"/>
        <v>-249</v>
      </c>
      <c r="G28" s="129">
        <f t="shared" si="1"/>
        <v>80</v>
      </c>
      <c r="H28" s="129" t="str">
        <f t="shared" si="1"/>
        <v>-</v>
      </c>
      <c r="I28" s="129" t="str">
        <f t="shared" si="1"/>
        <v>-</v>
      </c>
      <c r="J28" s="129">
        <f t="shared" si="1"/>
        <v>-328</v>
      </c>
      <c r="K28" s="129">
        <f t="shared" si="1"/>
        <v>183</v>
      </c>
      <c r="L28" s="129">
        <f t="shared" si="1"/>
        <v>810</v>
      </c>
      <c r="M28" s="129">
        <f t="shared" si="1"/>
        <v>1</v>
      </c>
      <c r="N28" s="129" t="str">
        <f t="shared" si="1"/>
        <v>-</v>
      </c>
      <c r="O28" s="129" t="str">
        <f t="shared" si="1"/>
        <v>-</v>
      </c>
      <c r="P28" s="129">
        <f t="shared" si="1"/>
        <v>-627</v>
      </c>
      <c r="Q28" s="64">
        <f t="shared" ref="Q28:Q30" si="2">A28</f>
        <v>2022</v>
      </c>
    </row>
    <row r="29" spans="1:17" s="40" customFormat="1" ht="15" customHeight="1" x14ac:dyDescent="0.25">
      <c r="A29" s="62">
        <f>A22</f>
        <v>2023</v>
      </c>
      <c r="B29" s="129">
        <f t="shared" ref="B29:P29" si="3">IF(B22="-",B36,IF(B36="-",-B22,IF(AND(B22="-",B36="-"),"-",IF(B36=B22,"-",IF(OR(B22=".",B36="."),".",B36-B22)))))</f>
        <v>256</v>
      </c>
      <c r="C29" s="129">
        <f t="shared" si="3"/>
        <v>3693</v>
      </c>
      <c r="D29" s="129">
        <f t="shared" si="3"/>
        <v>-3437</v>
      </c>
      <c r="E29" s="129">
        <f t="shared" si="3"/>
        <v>-6</v>
      </c>
      <c r="F29" s="129">
        <f t="shared" si="3"/>
        <v>109</v>
      </c>
      <c r="G29" s="129">
        <f t="shared" si="3"/>
        <v>413</v>
      </c>
      <c r="H29" s="129" t="str">
        <f t="shared" si="3"/>
        <v>-</v>
      </c>
      <c r="I29" s="129" t="str">
        <f t="shared" si="3"/>
        <v>-</v>
      </c>
      <c r="J29" s="129">
        <f t="shared" si="3"/>
        <v>-419</v>
      </c>
      <c r="K29" s="129">
        <f t="shared" si="3"/>
        <v>262</v>
      </c>
      <c r="L29" s="129">
        <f t="shared" si="3"/>
        <v>3280</v>
      </c>
      <c r="M29" s="129">
        <f t="shared" si="3"/>
        <v>2</v>
      </c>
      <c r="N29" s="129" t="str">
        <f t="shared" si="3"/>
        <v>-</v>
      </c>
      <c r="O29" s="129">
        <f t="shared" si="3"/>
        <v>79</v>
      </c>
      <c r="P29" s="129">
        <f t="shared" si="3"/>
        <v>-3018</v>
      </c>
      <c r="Q29" s="64">
        <f t="shared" si="2"/>
        <v>2023</v>
      </c>
    </row>
    <row r="30" spans="1:17" s="40" customFormat="1" ht="15" customHeight="1" x14ac:dyDescent="0.25">
      <c r="A30" s="62">
        <f>A23</f>
        <v>2024</v>
      </c>
      <c r="B30" s="129">
        <f t="shared" ref="B30:P30" si="4">IF(B23="-",B37,IF(B37="-",-B23,IF(AND(B23="-",B37="-"),"-",IF(B37=B23,"-",IF(OR(B23=".",B37="."),".",B37-B23)))))</f>
        <v>8808</v>
      </c>
      <c r="C30" s="129">
        <f t="shared" si="4"/>
        <v>8763</v>
      </c>
      <c r="D30" s="129">
        <f t="shared" si="4"/>
        <v>46</v>
      </c>
      <c r="E30" s="129">
        <f t="shared" si="4"/>
        <v>260</v>
      </c>
      <c r="F30" s="129">
        <f t="shared" si="4"/>
        <v>257</v>
      </c>
      <c r="G30" s="129">
        <f t="shared" si="4"/>
        <v>4810</v>
      </c>
      <c r="H30" s="129" t="str">
        <f t="shared" si="4"/>
        <v>-</v>
      </c>
      <c r="I30" s="129" t="str">
        <f t="shared" si="4"/>
        <v>-</v>
      </c>
      <c r="J30" s="129">
        <f t="shared" si="4"/>
        <v>-4550</v>
      </c>
      <c r="K30" s="129">
        <f t="shared" si="4"/>
        <v>8549</v>
      </c>
      <c r="L30" s="129">
        <f t="shared" si="4"/>
        <v>3953</v>
      </c>
      <c r="M30" s="129">
        <f t="shared" si="4"/>
        <v>602</v>
      </c>
      <c r="N30" s="129" t="str">
        <f t="shared" si="4"/>
        <v>-</v>
      </c>
      <c r="O30" s="129">
        <f t="shared" si="4"/>
        <v>292</v>
      </c>
      <c r="P30" s="129">
        <f t="shared" si="4"/>
        <v>4595</v>
      </c>
      <c r="Q30" s="64">
        <f t="shared" si="2"/>
        <v>2024</v>
      </c>
    </row>
    <row r="31" spans="1:17" s="45" customFormat="1" ht="15" customHeight="1" x14ac:dyDescent="0.2">
      <c r="A31" s="62"/>
      <c r="B31" s="54"/>
      <c r="C31" s="43"/>
      <c r="D31" s="43"/>
      <c r="E31" s="43"/>
      <c r="F31" s="43"/>
      <c r="G31" s="43"/>
      <c r="H31" s="43"/>
      <c r="I31" s="43"/>
      <c r="J31" s="43"/>
      <c r="K31" s="43"/>
      <c r="L31" s="43"/>
      <c r="M31" s="43"/>
      <c r="N31" s="43"/>
      <c r="O31" s="43"/>
      <c r="P31" s="44"/>
      <c r="Q31" s="64"/>
    </row>
    <row r="32" spans="1:17" s="37" customFormat="1" ht="15" customHeight="1" x14ac:dyDescent="0.25">
      <c r="A32" s="64"/>
      <c r="B32" s="139" t="s">
        <v>737</v>
      </c>
      <c r="C32" s="140"/>
      <c r="D32" s="140"/>
      <c r="E32" s="140"/>
      <c r="F32" s="140"/>
      <c r="G32" s="140"/>
      <c r="H32" s="140"/>
      <c r="I32" s="140"/>
      <c r="J32" s="140"/>
      <c r="K32" s="140"/>
      <c r="L32" s="140"/>
      <c r="M32" s="140"/>
      <c r="N32" s="140"/>
      <c r="O32" s="140"/>
      <c r="P32" s="141"/>
      <c r="Q32" s="64"/>
    </row>
    <row r="33" spans="1:17" s="26" customFormat="1" ht="15" customHeight="1" x14ac:dyDescent="0.2">
      <c r="A33" s="66"/>
      <c r="B33" s="33" t="s">
        <v>74</v>
      </c>
      <c r="C33" s="31" t="s">
        <v>75</v>
      </c>
      <c r="D33" s="31" t="s">
        <v>76</v>
      </c>
      <c r="E33" s="31" t="s">
        <v>347</v>
      </c>
      <c r="F33" s="31" t="s">
        <v>348</v>
      </c>
      <c r="G33" s="31" t="s">
        <v>349</v>
      </c>
      <c r="H33" s="31" t="s">
        <v>350</v>
      </c>
      <c r="I33" s="31" t="s">
        <v>351</v>
      </c>
      <c r="J33" s="31" t="s">
        <v>352</v>
      </c>
      <c r="K33" s="31" t="s">
        <v>353</v>
      </c>
      <c r="L33" s="31" t="s">
        <v>354</v>
      </c>
      <c r="M33" s="31" t="s">
        <v>355</v>
      </c>
      <c r="N33" s="31" t="s">
        <v>356</v>
      </c>
      <c r="O33" s="31" t="s">
        <v>357</v>
      </c>
      <c r="P33" s="32" t="s">
        <v>358</v>
      </c>
      <c r="Q33" s="69" t="s">
        <v>63</v>
      </c>
    </row>
    <row r="34" spans="1:17" s="40" customFormat="1" ht="15" customHeight="1" x14ac:dyDescent="0.25">
      <c r="A34" s="62">
        <v>2021</v>
      </c>
      <c r="B34" s="131">
        <v>98680</v>
      </c>
      <c r="C34" s="131">
        <v>158627</v>
      </c>
      <c r="D34" s="131">
        <v>-59947</v>
      </c>
      <c r="E34" s="131">
        <v>20589</v>
      </c>
      <c r="F34" s="131">
        <v>11840</v>
      </c>
      <c r="G34" s="131">
        <v>57853</v>
      </c>
      <c r="H34" s="131">
        <v>34457</v>
      </c>
      <c r="I34" s="131" t="s">
        <v>709</v>
      </c>
      <c r="J34" s="131">
        <v>-37264</v>
      </c>
      <c r="K34" s="131">
        <v>78091</v>
      </c>
      <c r="L34" s="131">
        <v>100774</v>
      </c>
      <c r="M34" s="131">
        <v>6189</v>
      </c>
      <c r="N34" s="131">
        <v>6170</v>
      </c>
      <c r="O34" s="131">
        <v>4236</v>
      </c>
      <c r="P34" s="131">
        <v>-22683</v>
      </c>
      <c r="Q34" s="64">
        <f>A34</f>
        <v>2021</v>
      </c>
    </row>
    <row r="35" spans="1:17" s="40" customFormat="1" ht="15" customHeight="1" x14ac:dyDescent="0.25">
      <c r="A35" s="62">
        <v>2022</v>
      </c>
      <c r="B35" s="131">
        <v>106377</v>
      </c>
      <c r="C35" s="131">
        <v>174818</v>
      </c>
      <c r="D35" s="131">
        <v>-68441</v>
      </c>
      <c r="E35" s="131">
        <v>20887</v>
      </c>
      <c r="F35" s="131">
        <v>14036</v>
      </c>
      <c r="G35" s="131">
        <v>61360</v>
      </c>
      <c r="H35" s="131">
        <v>32303</v>
      </c>
      <c r="I35" s="131" t="s">
        <v>709</v>
      </c>
      <c r="J35" s="131">
        <v>-40473</v>
      </c>
      <c r="K35" s="131">
        <v>85490</v>
      </c>
      <c r="L35" s="131">
        <v>113458</v>
      </c>
      <c r="M35" s="131">
        <v>8049</v>
      </c>
      <c r="N35" s="131">
        <v>7149</v>
      </c>
      <c r="O35" s="131">
        <v>4465</v>
      </c>
      <c r="P35" s="131">
        <v>-27968</v>
      </c>
      <c r="Q35" s="64">
        <f>A35</f>
        <v>2022</v>
      </c>
    </row>
    <row r="36" spans="1:17" s="40" customFormat="1" ht="15" customHeight="1" x14ac:dyDescent="0.25">
      <c r="A36" s="62">
        <v>2023</v>
      </c>
      <c r="B36" s="131">
        <v>113251</v>
      </c>
      <c r="C36" s="131">
        <v>180922</v>
      </c>
      <c r="D36" s="131">
        <v>-67671</v>
      </c>
      <c r="E36" s="131">
        <v>22020</v>
      </c>
      <c r="F36" s="131">
        <v>14605</v>
      </c>
      <c r="G36" s="131">
        <v>58724</v>
      </c>
      <c r="H36" s="131">
        <v>28293</v>
      </c>
      <c r="I36" s="131" t="s">
        <v>709</v>
      </c>
      <c r="J36" s="131">
        <v>-36704</v>
      </c>
      <c r="K36" s="131">
        <v>91231</v>
      </c>
      <c r="L36" s="131">
        <v>122198</v>
      </c>
      <c r="M36" s="131">
        <v>7435</v>
      </c>
      <c r="N36" s="131">
        <v>6805</v>
      </c>
      <c r="O36" s="131">
        <v>4863</v>
      </c>
      <c r="P36" s="131">
        <v>-30967</v>
      </c>
      <c r="Q36" s="64">
        <f>A36</f>
        <v>2023</v>
      </c>
    </row>
    <row r="37" spans="1:17" s="40" customFormat="1" ht="15" customHeight="1" x14ac:dyDescent="0.25">
      <c r="A37" s="62">
        <v>2024</v>
      </c>
      <c r="B37" s="131">
        <v>125129</v>
      </c>
      <c r="C37" s="131">
        <v>188943</v>
      </c>
      <c r="D37" s="131">
        <v>-63813</v>
      </c>
      <c r="E37" s="131">
        <v>20216</v>
      </c>
      <c r="F37" s="131">
        <v>14881</v>
      </c>
      <c r="G37" s="131">
        <v>55943</v>
      </c>
      <c r="H37" s="131">
        <v>26540</v>
      </c>
      <c r="I37" s="131" t="s">
        <v>709</v>
      </c>
      <c r="J37" s="131">
        <v>-35727</v>
      </c>
      <c r="K37" s="131">
        <v>104914</v>
      </c>
      <c r="L37" s="131">
        <v>133000</v>
      </c>
      <c r="M37" s="131">
        <v>8361</v>
      </c>
      <c r="N37" s="131">
        <v>7734</v>
      </c>
      <c r="O37" s="131">
        <v>4963</v>
      </c>
      <c r="P37" s="131">
        <v>-28087</v>
      </c>
      <c r="Q37" s="64">
        <f>A37</f>
        <v>2024</v>
      </c>
    </row>
    <row r="38" spans="1:17" ht="15" customHeight="1" x14ac:dyDescent="0.2">
      <c r="A38" s="64"/>
      <c r="B38" s="76"/>
      <c r="C38" s="76"/>
      <c r="D38" s="76"/>
      <c r="E38" s="76"/>
      <c r="F38" s="76"/>
      <c r="G38" s="76"/>
      <c r="H38" s="76"/>
      <c r="I38" s="76"/>
      <c r="J38" s="63"/>
      <c r="K38" s="63"/>
      <c r="L38" s="63"/>
      <c r="M38" s="63"/>
      <c r="N38" s="63"/>
      <c r="O38" s="63"/>
      <c r="P38" s="63"/>
      <c r="Q38" s="72"/>
    </row>
    <row r="39" spans="1:17" s="23" customFormat="1" ht="30" customHeight="1" x14ac:dyDescent="0.25">
      <c r="A39" s="64"/>
      <c r="B39" s="180" t="s">
        <v>820</v>
      </c>
      <c r="C39" s="180"/>
      <c r="D39" s="180"/>
      <c r="E39" s="180"/>
      <c r="F39" s="180"/>
      <c r="G39" s="180"/>
      <c r="H39" s="180"/>
      <c r="I39" s="180"/>
      <c r="J39" s="180"/>
      <c r="K39" s="180"/>
      <c r="L39" s="180"/>
      <c r="M39" s="180"/>
      <c r="N39" s="180"/>
      <c r="O39" s="180"/>
      <c r="P39" s="180"/>
      <c r="Q39" s="75"/>
    </row>
    <row r="40" spans="1:17" ht="15" customHeight="1" x14ac:dyDescent="0.2">
      <c r="A40" s="64"/>
      <c r="B40" s="63"/>
      <c r="C40" s="63"/>
      <c r="D40" s="63"/>
      <c r="E40" s="63"/>
      <c r="F40" s="63"/>
      <c r="G40" s="63"/>
      <c r="H40" s="63"/>
      <c r="I40" s="63"/>
      <c r="J40" s="63"/>
      <c r="K40" s="63"/>
      <c r="L40" s="63"/>
      <c r="M40" s="63"/>
      <c r="N40" s="63"/>
      <c r="O40" s="63"/>
      <c r="P40" s="63"/>
      <c r="Q40" s="72"/>
    </row>
    <row r="41" spans="1:17" ht="15" customHeight="1" x14ac:dyDescent="0.2"/>
  </sheetData>
  <mergeCells count="27">
    <mergeCell ref="F11:F15"/>
    <mergeCell ref="P10:P15"/>
    <mergeCell ref="N12:N15"/>
    <mergeCell ref="O12:O15"/>
    <mergeCell ref="H11:I11"/>
    <mergeCell ref="H12:H15"/>
    <mergeCell ref="K10:K15"/>
    <mergeCell ref="L10:O10"/>
    <mergeCell ref="L11:L15"/>
    <mergeCell ref="M11:O11"/>
    <mergeCell ref="M12:M15"/>
    <mergeCell ref="B39:P39"/>
    <mergeCell ref="B8:P8"/>
    <mergeCell ref="E9:J9"/>
    <mergeCell ref="G10:I10"/>
    <mergeCell ref="B9:B15"/>
    <mergeCell ref="C9:C15"/>
    <mergeCell ref="D9:D15"/>
    <mergeCell ref="E10:F10"/>
    <mergeCell ref="E11:E15"/>
    <mergeCell ref="G11:G15"/>
    <mergeCell ref="I12:I15"/>
    <mergeCell ref="J10:J15"/>
    <mergeCell ref="B18:P18"/>
    <mergeCell ref="B25:P25"/>
    <mergeCell ref="B32:P32"/>
    <mergeCell ref="K9:P9"/>
  </mergeCells>
  <conditionalFormatting sqref="B16:P16">
    <cfRule type="expression" dxfId="100" priority="5">
      <formula>SEARCH("___",#REF!)</formula>
    </cfRule>
  </conditionalFormatting>
  <conditionalFormatting sqref="B27:P30">
    <cfRule type="expression" dxfId="99" priority="2">
      <formula>SEARCH("___",#REF!)</formula>
    </cfRule>
  </conditionalFormatting>
  <conditionalFormatting sqref="B5">
    <cfRule type="expression" dxfId="98"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65"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tabColor theme="4"/>
    <outlinePr summaryBelow="0" summaryRight="0"/>
    <pageSetUpPr fitToPage="1"/>
  </sheetPr>
  <dimension ref="A1:K40"/>
  <sheetViews>
    <sheetView showGridLines="0" zoomScale="90" zoomScaleNormal="90" zoomScaleSheetLayoutView="100" workbookViewId="0"/>
  </sheetViews>
  <sheetFormatPr baseColWidth="10" defaultRowHeight="13.5" customHeight="1" x14ac:dyDescent="0.2"/>
  <cols>
    <col min="1" max="1" width="7.7109375" style="19" customWidth="1"/>
    <col min="2" max="10" width="13.7109375" style="10" customWidth="1"/>
    <col min="11" max="11" width="7.7109375" style="18" customWidth="1"/>
    <col min="12" max="15" width="15.7109375" style="10" customWidth="1"/>
    <col min="16" max="16384" width="11.42578125" style="10"/>
  </cols>
  <sheetData>
    <row r="1" spans="1:11" s="98" customFormat="1" ht="15" customHeight="1" x14ac:dyDescent="0.2">
      <c r="A1" s="94"/>
      <c r="B1" s="95"/>
      <c r="C1" s="95"/>
      <c r="D1" s="95"/>
      <c r="E1" s="95"/>
      <c r="F1" s="95"/>
      <c r="G1" s="95"/>
      <c r="H1" s="95"/>
      <c r="I1" s="95"/>
      <c r="J1" s="95"/>
      <c r="K1" s="97"/>
    </row>
    <row r="2" spans="1:11" s="98" customFormat="1" ht="15" customHeight="1" x14ac:dyDescent="0.2">
      <c r="A2" s="94"/>
      <c r="B2" s="112" t="str">
        <f>M1_T1A!B2</f>
        <v>Overview on the revisions of the balance of payments statistics for the 2025 Annual Report</v>
      </c>
      <c r="C2" s="95"/>
      <c r="D2" s="95"/>
      <c r="E2" s="95"/>
      <c r="F2" s="95"/>
      <c r="G2" s="95"/>
      <c r="H2" s="95"/>
      <c r="I2" s="95"/>
      <c r="J2" s="95"/>
      <c r="K2" s="97"/>
    </row>
    <row r="3" spans="1:11" s="106" customFormat="1" ht="15" customHeight="1" x14ac:dyDescent="0.2">
      <c r="A3" s="104"/>
      <c r="B3" s="114" t="str">
        <f>M1_T1A!B3</f>
        <v>Excerpts from the Statistical Series according to the balance of payments statistics</v>
      </c>
      <c r="C3" s="96"/>
      <c r="D3" s="96"/>
      <c r="E3" s="96"/>
      <c r="F3" s="96"/>
      <c r="G3" s="96"/>
      <c r="H3" s="96"/>
      <c r="I3" s="96"/>
      <c r="J3" s="96"/>
      <c r="K3" s="105"/>
    </row>
    <row r="4" spans="1:11" s="98" customFormat="1" ht="15" customHeight="1" x14ac:dyDescent="0.2">
      <c r="A4" s="94"/>
      <c r="B4" s="95"/>
      <c r="C4" s="95"/>
      <c r="D4" s="95"/>
      <c r="E4" s="95"/>
      <c r="F4" s="95"/>
      <c r="G4" s="95"/>
      <c r="H4" s="95"/>
      <c r="I4" s="95"/>
      <c r="J4" s="95"/>
      <c r="K4" s="97"/>
    </row>
    <row r="5" spans="1:11" s="103" customFormat="1" ht="15" customHeight="1" x14ac:dyDescent="0.2">
      <c r="A5" s="99"/>
      <c r="B5" s="100" t="s">
        <v>821</v>
      </c>
      <c r="C5" s="100"/>
      <c r="D5" s="100"/>
      <c r="E5" s="100"/>
      <c r="F5" s="100"/>
      <c r="G5" s="100"/>
      <c r="H5" s="100"/>
      <c r="I5" s="100"/>
      <c r="J5" s="100"/>
      <c r="K5" s="102"/>
    </row>
    <row r="6" spans="1:11" s="98" customFormat="1" ht="15" customHeight="1" x14ac:dyDescent="0.2">
      <c r="A6" s="94"/>
      <c r="B6" s="109"/>
      <c r="C6" s="95"/>
      <c r="D6" s="95"/>
      <c r="E6" s="95"/>
      <c r="F6" s="95"/>
      <c r="G6" s="95"/>
      <c r="H6" s="95"/>
      <c r="I6" s="95"/>
      <c r="J6" s="95"/>
      <c r="K6" s="97"/>
    </row>
    <row r="7" spans="1:11" ht="15" customHeight="1" x14ac:dyDescent="0.2">
      <c r="A7" s="64"/>
      <c r="B7" s="63"/>
      <c r="C7" s="63"/>
      <c r="D7" s="63"/>
      <c r="E7" s="63"/>
      <c r="F7" s="63"/>
      <c r="G7" s="63"/>
      <c r="H7" s="63"/>
      <c r="I7" s="63"/>
      <c r="J7" s="63"/>
      <c r="K7" s="72"/>
    </row>
    <row r="8" spans="1:11" ht="15" customHeight="1" x14ac:dyDescent="0.2">
      <c r="A8" s="62"/>
      <c r="B8" s="14" t="s">
        <v>712</v>
      </c>
      <c r="C8" s="14"/>
      <c r="D8" s="14"/>
      <c r="E8" s="14"/>
      <c r="F8" s="14"/>
      <c r="G8" s="14"/>
      <c r="H8" s="14"/>
      <c r="I8" s="14"/>
      <c r="J8" s="89" t="str">
        <f>M1_T1A!Z7</f>
        <v>Update: March 2025</v>
      </c>
      <c r="K8" s="72"/>
    </row>
    <row r="9" spans="1:11" ht="15" customHeight="1" x14ac:dyDescent="0.2">
      <c r="A9" s="64"/>
      <c r="B9" s="146" t="s">
        <v>822</v>
      </c>
      <c r="C9" s="146"/>
      <c r="D9" s="146"/>
      <c r="E9" s="146"/>
      <c r="F9" s="146"/>
      <c r="G9" s="146"/>
      <c r="H9" s="146"/>
      <c r="I9" s="146"/>
      <c r="J9" s="146"/>
      <c r="K9" s="72"/>
    </row>
    <row r="10" spans="1:11" ht="15" customHeight="1" x14ac:dyDescent="0.2">
      <c r="A10" s="64"/>
      <c r="B10" s="146" t="s">
        <v>728</v>
      </c>
      <c r="C10" s="146" t="s">
        <v>729</v>
      </c>
      <c r="D10" s="146" t="s">
        <v>730</v>
      </c>
      <c r="E10" s="146" t="s">
        <v>823</v>
      </c>
      <c r="F10" s="146"/>
      <c r="G10" s="146"/>
      <c r="H10" s="146" t="s">
        <v>824</v>
      </c>
      <c r="I10" s="146"/>
      <c r="J10" s="146"/>
      <c r="K10" s="72"/>
    </row>
    <row r="11" spans="1:11" ht="15" customHeight="1" x14ac:dyDescent="0.2">
      <c r="A11" s="64"/>
      <c r="B11" s="146"/>
      <c r="C11" s="146"/>
      <c r="D11" s="146"/>
      <c r="E11" s="146" t="s">
        <v>728</v>
      </c>
      <c r="F11" s="146" t="s">
        <v>729</v>
      </c>
      <c r="G11" s="146" t="s">
        <v>730</v>
      </c>
      <c r="H11" s="146" t="s">
        <v>728</v>
      </c>
      <c r="I11" s="146" t="s">
        <v>729</v>
      </c>
      <c r="J11" s="146" t="s">
        <v>730</v>
      </c>
      <c r="K11" s="72"/>
    </row>
    <row r="12" spans="1:11" ht="15" customHeight="1" x14ac:dyDescent="0.2">
      <c r="A12" s="64"/>
      <c r="B12" s="146"/>
      <c r="C12" s="146"/>
      <c r="D12" s="146"/>
      <c r="E12" s="146"/>
      <c r="F12" s="146" t="s">
        <v>2</v>
      </c>
      <c r="G12" s="146"/>
      <c r="H12" s="146"/>
      <c r="I12" s="146" t="s">
        <v>2</v>
      </c>
      <c r="J12" s="146"/>
      <c r="K12" s="72"/>
    </row>
    <row r="13" spans="1:11" ht="15" customHeight="1" x14ac:dyDescent="0.2">
      <c r="A13" s="64"/>
      <c r="B13" s="146"/>
      <c r="C13" s="146"/>
      <c r="D13" s="146"/>
      <c r="E13" s="146"/>
      <c r="F13" s="146"/>
      <c r="G13" s="146"/>
      <c r="H13" s="146"/>
      <c r="I13" s="146"/>
      <c r="J13" s="146"/>
      <c r="K13" s="72"/>
    </row>
    <row r="14" spans="1:11" ht="15" customHeight="1" x14ac:dyDescent="0.2">
      <c r="A14" s="64"/>
      <c r="B14" s="146"/>
      <c r="C14" s="146"/>
      <c r="D14" s="146"/>
      <c r="E14" s="146"/>
      <c r="F14" s="146"/>
      <c r="G14" s="146"/>
      <c r="H14" s="146"/>
      <c r="I14" s="146"/>
      <c r="J14" s="146"/>
      <c r="K14" s="72"/>
    </row>
    <row r="15" spans="1:11" ht="15" customHeight="1" x14ac:dyDescent="0.2">
      <c r="A15" s="64"/>
      <c r="B15" s="146"/>
      <c r="C15" s="146"/>
      <c r="D15" s="146"/>
      <c r="E15" s="146"/>
      <c r="F15" s="146"/>
      <c r="G15" s="146"/>
      <c r="H15" s="146"/>
      <c r="I15" s="146"/>
      <c r="J15" s="146"/>
      <c r="K15" s="72"/>
    </row>
    <row r="16" spans="1:11" ht="15" customHeight="1" x14ac:dyDescent="0.2">
      <c r="A16" s="64"/>
      <c r="B16" s="146"/>
      <c r="C16" s="146"/>
      <c r="D16" s="146"/>
      <c r="E16" s="146"/>
      <c r="F16" s="146"/>
      <c r="G16" s="146"/>
      <c r="H16" s="146"/>
      <c r="I16" s="146"/>
      <c r="J16" s="146"/>
      <c r="K16" s="72"/>
    </row>
    <row r="17" spans="1:11" s="35" customFormat="1" ht="15" customHeight="1" x14ac:dyDescent="0.2">
      <c r="A17" s="65"/>
      <c r="B17" s="11" t="s">
        <v>10</v>
      </c>
      <c r="C17" s="11" t="s">
        <v>11</v>
      </c>
      <c r="D17" s="11" t="s">
        <v>12</v>
      </c>
      <c r="E17" s="11" t="s">
        <v>13</v>
      </c>
      <c r="F17" s="11" t="s">
        <v>14</v>
      </c>
      <c r="G17" s="11" t="s">
        <v>15</v>
      </c>
      <c r="H17" s="11" t="s">
        <v>16</v>
      </c>
      <c r="I17" s="11" t="s">
        <v>17</v>
      </c>
      <c r="J17" s="11" t="s">
        <v>18</v>
      </c>
      <c r="K17" s="72"/>
    </row>
    <row r="18" spans="1:11" ht="15" customHeight="1" x14ac:dyDescent="0.2">
      <c r="A18" s="64"/>
      <c r="B18" s="12"/>
      <c r="C18" s="13"/>
      <c r="D18" s="13"/>
      <c r="E18" s="13"/>
      <c r="F18" s="13"/>
      <c r="G18" s="13"/>
      <c r="H18" s="13"/>
      <c r="I18" s="13"/>
      <c r="J18" s="17"/>
      <c r="K18" s="72"/>
    </row>
    <row r="19" spans="1:11" s="37" customFormat="1" ht="15" customHeight="1" x14ac:dyDescent="0.25">
      <c r="A19" s="64"/>
      <c r="B19" s="139" t="s">
        <v>735</v>
      </c>
      <c r="C19" s="140"/>
      <c r="D19" s="140"/>
      <c r="E19" s="140"/>
      <c r="F19" s="140"/>
      <c r="G19" s="140"/>
      <c r="H19" s="140"/>
      <c r="I19" s="140"/>
      <c r="J19" s="141"/>
      <c r="K19" s="64"/>
    </row>
    <row r="20" spans="1:11" s="26" customFormat="1" ht="15" customHeight="1" x14ac:dyDescent="0.2">
      <c r="A20" s="69"/>
      <c r="B20" s="33" t="s">
        <v>379</v>
      </c>
      <c r="C20" s="31" t="s">
        <v>380</v>
      </c>
      <c r="D20" s="31" t="s">
        <v>103</v>
      </c>
      <c r="E20" s="31" t="s">
        <v>381</v>
      </c>
      <c r="F20" s="31" t="s">
        <v>382</v>
      </c>
      <c r="G20" s="31" t="s">
        <v>383</v>
      </c>
      <c r="H20" s="31" t="s">
        <v>384</v>
      </c>
      <c r="I20" s="31" t="s">
        <v>385</v>
      </c>
      <c r="J20" s="32" t="s">
        <v>386</v>
      </c>
      <c r="K20" s="73" t="s">
        <v>63</v>
      </c>
    </row>
    <row r="21" spans="1:11" s="40" customFormat="1" ht="15" customHeight="1" x14ac:dyDescent="0.25">
      <c r="A21" s="64">
        <v>2021</v>
      </c>
      <c r="B21" s="132">
        <v>102051</v>
      </c>
      <c r="C21" s="132">
        <v>105515</v>
      </c>
      <c r="D21" s="131">
        <v>-3463</v>
      </c>
      <c r="E21" s="132">
        <v>94558</v>
      </c>
      <c r="F21" s="132">
        <v>95122</v>
      </c>
      <c r="G21" s="131">
        <v>-565</v>
      </c>
      <c r="H21" s="132">
        <v>7494</v>
      </c>
      <c r="I21" s="132">
        <v>10392</v>
      </c>
      <c r="J21" s="132">
        <v>-2899</v>
      </c>
      <c r="K21" s="64">
        <f>A21</f>
        <v>2021</v>
      </c>
    </row>
    <row r="22" spans="1:11" s="40" customFormat="1" ht="15" customHeight="1" x14ac:dyDescent="0.25">
      <c r="A22" s="64">
        <v>2022</v>
      </c>
      <c r="B22" s="132">
        <v>90082</v>
      </c>
      <c r="C22" s="132">
        <v>110372</v>
      </c>
      <c r="D22" s="131">
        <v>-20290</v>
      </c>
      <c r="E22" s="132">
        <v>82475</v>
      </c>
      <c r="F22" s="132">
        <v>98468</v>
      </c>
      <c r="G22" s="131">
        <v>-15993</v>
      </c>
      <c r="H22" s="132">
        <v>7607</v>
      </c>
      <c r="I22" s="132">
        <v>11904</v>
      </c>
      <c r="J22" s="132">
        <v>-4297</v>
      </c>
      <c r="K22" s="64">
        <f t="shared" ref="K22:K24" si="0">A22</f>
        <v>2022</v>
      </c>
    </row>
    <row r="23" spans="1:11" s="40" customFormat="1" ht="15" customHeight="1" x14ac:dyDescent="0.25">
      <c r="A23" s="64">
        <v>2023</v>
      </c>
      <c r="B23" s="132">
        <v>111559</v>
      </c>
      <c r="C23" s="132">
        <v>138196</v>
      </c>
      <c r="D23" s="131">
        <v>-26636</v>
      </c>
      <c r="E23" s="132">
        <v>104382</v>
      </c>
      <c r="F23" s="132">
        <v>123499</v>
      </c>
      <c r="G23" s="131">
        <v>-19116</v>
      </c>
      <c r="H23" s="132">
        <v>7177</v>
      </c>
      <c r="I23" s="132">
        <v>14697</v>
      </c>
      <c r="J23" s="132">
        <v>-7520</v>
      </c>
      <c r="K23" s="64">
        <f t="shared" si="0"/>
        <v>2023</v>
      </c>
    </row>
    <row r="24" spans="1:11" s="40" customFormat="1" ht="15" customHeight="1" x14ac:dyDescent="0.25">
      <c r="A24" s="64">
        <v>2024</v>
      </c>
      <c r="B24" s="132">
        <v>84016</v>
      </c>
      <c r="C24" s="132">
        <v>103908</v>
      </c>
      <c r="D24" s="131">
        <v>-19892</v>
      </c>
      <c r="E24" s="132">
        <v>76296</v>
      </c>
      <c r="F24" s="132">
        <v>92718</v>
      </c>
      <c r="G24" s="131">
        <v>-16422</v>
      </c>
      <c r="H24" s="132">
        <v>7720</v>
      </c>
      <c r="I24" s="132">
        <v>11190</v>
      </c>
      <c r="J24" s="132">
        <v>-3470</v>
      </c>
      <c r="K24" s="64">
        <f t="shared" si="0"/>
        <v>2024</v>
      </c>
    </row>
    <row r="25" spans="1:11" s="45" customFormat="1" ht="15" customHeight="1" x14ac:dyDescent="0.2">
      <c r="A25" s="64"/>
      <c r="B25" s="58"/>
      <c r="C25" s="59"/>
      <c r="D25" s="43"/>
      <c r="E25" s="59"/>
      <c r="F25" s="59"/>
      <c r="G25" s="43"/>
      <c r="H25" s="59"/>
      <c r="I25" s="59"/>
      <c r="J25" s="88"/>
      <c r="K25" s="64"/>
    </row>
    <row r="26" spans="1:11" s="37" customFormat="1" ht="15" customHeight="1" x14ac:dyDescent="0.25">
      <c r="A26" s="64"/>
      <c r="B26" s="139" t="s">
        <v>736</v>
      </c>
      <c r="C26" s="140"/>
      <c r="D26" s="140"/>
      <c r="E26" s="140"/>
      <c r="F26" s="140"/>
      <c r="G26" s="140"/>
      <c r="H26" s="140"/>
      <c r="I26" s="140"/>
      <c r="J26" s="141"/>
      <c r="K26" s="64"/>
    </row>
    <row r="27" spans="1:11" s="26" customFormat="1" ht="15" customHeight="1" x14ac:dyDescent="0.2">
      <c r="A27" s="69"/>
      <c r="B27" s="33"/>
      <c r="C27" s="31"/>
      <c r="D27" s="31"/>
      <c r="E27" s="31"/>
      <c r="F27" s="31"/>
      <c r="G27" s="31"/>
      <c r="H27" s="31"/>
      <c r="I27" s="31"/>
      <c r="J27" s="32"/>
      <c r="K27" s="64"/>
    </row>
    <row r="28" spans="1:11" s="40" customFormat="1" ht="15" customHeight="1" x14ac:dyDescent="0.25">
      <c r="A28" s="64">
        <f>A21</f>
        <v>2021</v>
      </c>
      <c r="B28" s="129">
        <f t="shared" ref="B28:J28" si="1">IF(B21="-",B35,IF(B35="-",-B21,IF(AND(B21="-",B35="-"),"-",IF(B35=B21,"-",IF(OR(B21=".",B35="."),".",B35-B21)))))</f>
        <v>324</v>
      </c>
      <c r="C28" s="129">
        <f t="shared" si="1"/>
        <v>341</v>
      </c>
      <c r="D28" s="129">
        <f t="shared" si="1"/>
        <v>-17</v>
      </c>
      <c r="E28" s="129">
        <f t="shared" si="1"/>
        <v>323</v>
      </c>
      <c r="F28" s="129">
        <f t="shared" si="1"/>
        <v>340</v>
      </c>
      <c r="G28" s="129">
        <f t="shared" si="1"/>
        <v>-17</v>
      </c>
      <c r="H28" s="129">
        <f t="shared" si="1"/>
        <v>1</v>
      </c>
      <c r="I28" s="129">
        <f t="shared" si="1"/>
        <v>1</v>
      </c>
      <c r="J28" s="129" t="str">
        <f t="shared" si="1"/>
        <v>-</v>
      </c>
      <c r="K28" s="64">
        <f>A28</f>
        <v>2021</v>
      </c>
    </row>
    <row r="29" spans="1:11" s="40" customFormat="1" ht="15" customHeight="1" x14ac:dyDescent="0.25">
      <c r="A29" s="64">
        <f>A22</f>
        <v>2022</v>
      </c>
      <c r="B29" s="129">
        <f t="shared" ref="B29:J29" si="2">IF(B22="-",B36,IF(B36="-",-B22,IF(AND(B22="-",B36="-"),"-",IF(B36=B22,"-",IF(OR(B22=".",B36="."),".",B36-B22)))))</f>
        <v>-327</v>
      </c>
      <c r="C29" s="129">
        <f t="shared" si="2"/>
        <v>125</v>
      </c>
      <c r="D29" s="129">
        <f t="shared" si="2"/>
        <v>-453</v>
      </c>
      <c r="E29" s="129">
        <f t="shared" si="2"/>
        <v>102</v>
      </c>
      <c r="F29" s="129">
        <f t="shared" si="2"/>
        <v>118</v>
      </c>
      <c r="G29" s="129">
        <f t="shared" si="2"/>
        <v>-16</v>
      </c>
      <c r="H29" s="129">
        <f t="shared" si="2"/>
        <v>-429</v>
      </c>
      <c r="I29" s="129">
        <f t="shared" si="2"/>
        <v>7</v>
      </c>
      <c r="J29" s="129">
        <f t="shared" si="2"/>
        <v>-436</v>
      </c>
      <c r="K29" s="64">
        <f t="shared" ref="K29:K31" si="3">A29</f>
        <v>2022</v>
      </c>
    </row>
    <row r="30" spans="1:11" s="40" customFormat="1" ht="15" customHeight="1" x14ac:dyDescent="0.25">
      <c r="A30" s="64">
        <f>A23</f>
        <v>2023</v>
      </c>
      <c r="B30" s="129">
        <f t="shared" ref="B30:J30" si="4">IF(B23="-",B37,IF(B37="-",-B23,IF(AND(B23="-",B37="-"),"-",IF(B37=B23,"-",IF(OR(B23=".",B37="."),".",B37-B23)))))</f>
        <v>807</v>
      </c>
      <c r="C30" s="129">
        <f t="shared" si="4"/>
        <v>941</v>
      </c>
      <c r="D30" s="129">
        <f t="shared" si="4"/>
        <v>-135</v>
      </c>
      <c r="E30" s="129">
        <f t="shared" si="4"/>
        <v>775</v>
      </c>
      <c r="F30" s="129">
        <f t="shared" si="4"/>
        <v>923</v>
      </c>
      <c r="G30" s="129">
        <f t="shared" si="4"/>
        <v>-149</v>
      </c>
      <c r="H30" s="129">
        <f t="shared" si="4"/>
        <v>31</v>
      </c>
      <c r="I30" s="129">
        <f t="shared" si="4"/>
        <v>18</v>
      </c>
      <c r="J30" s="129">
        <f t="shared" si="4"/>
        <v>13</v>
      </c>
      <c r="K30" s="64">
        <f t="shared" si="3"/>
        <v>2023</v>
      </c>
    </row>
    <row r="31" spans="1:11" s="40" customFormat="1" ht="15" customHeight="1" x14ac:dyDescent="0.25">
      <c r="A31" s="64">
        <f>A24</f>
        <v>2024</v>
      </c>
      <c r="B31" s="129">
        <f t="shared" ref="B31:J31" si="5">IF(B24="-",B38,IF(B38="-",-B24,IF(AND(B24="-",B38="-"),"-",IF(B38=B24,"-",IF(OR(B24=".",B38="."),".",B38-B24)))))</f>
        <v>2318</v>
      </c>
      <c r="C31" s="129">
        <f t="shared" si="5"/>
        <v>2801</v>
      </c>
      <c r="D31" s="129">
        <f t="shared" si="5"/>
        <v>-483</v>
      </c>
      <c r="E31" s="129">
        <f t="shared" si="5"/>
        <v>352</v>
      </c>
      <c r="F31" s="129">
        <f t="shared" si="5"/>
        <v>-277</v>
      </c>
      <c r="G31" s="129">
        <f t="shared" si="5"/>
        <v>629</v>
      </c>
      <c r="H31" s="129">
        <f t="shared" si="5"/>
        <v>1966</v>
      </c>
      <c r="I31" s="129">
        <f t="shared" si="5"/>
        <v>3078</v>
      </c>
      <c r="J31" s="129">
        <f t="shared" si="5"/>
        <v>-1112</v>
      </c>
      <c r="K31" s="64">
        <f t="shared" si="3"/>
        <v>2024</v>
      </c>
    </row>
    <row r="32" spans="1:11" s="45" customFormat="1" ht="15" customHeight="1" x14ac:dyDescent="0.2">
      <c r="A32" s="64"/>
      <c r="B32" s="54"/>
      <c r="C32" s="43"/>
      <c r="D32" s="43"/>
      <c r="E32" s="43"/>
      <c r="F32" s="43"/>
      <c r="G32" s="43"/>
      <c r="H32" s="43"/>
      <c r="I32" s="43"/>
      <c r="J32" s="44"/>
      <c r="K32" s="64"/>
    </row>
    <row r="33" spans="1:11" s="37" customFormat="1" ht="15" customHeight="1" x14ac:dyDescent="0.25">
      <c r="A33" s="64"/>
      <c r="B33" s="139" t="s">
        <v>737</v>
      </c>
      <c r="C33" s="140"/>
      <c r="D33" s="140"/>
      <c r="E33" s="140"/>
      <c r="F33" s="140"/>
      <c r="G33" s="140"/>
      <c r="H33" s="140"/>
      <c r="I33" s="140"/>
      <c r="J33" s="141"/>
      <c r="K33" s="64"/>
    </row>
    <row r="34" spans="1:11" s="26" customFormat="1" ht="15" customHeight="1" x14ac:dyDescent="0.2">
      <c r="A34" s="69"/>
      <c r="B34" s="33" t="s">
        <v>371</v>
      </c>
      <c r="C34" s="31" t="s">
        <v>372</v>
      </c>
      <c r="D34" s="31" t="s">
        <v>78</v>
      </c>
      <c r="E34" s="31" t="s">
        <v>373</v>
      </c>
      <c r="F34" s="31" t="s">
        <v>374</v>
      </c>
      <c r="G34" s="31" t="s">
        <v>375</v>
      </c>
      <c r="H34" s="31" t="s">
        <v>376</v>
      </c>
      <c r="I34" s="31" t="s">
        <v>377</v>
      </c>
      <c r="J34" s="32" t="s">
        <v>378</v>
      </c>
      <c r="K34" s="69" t="s">
        <v>63</v>
      </c>
    </row>
    <row r="35" spans="1:11" s="40" customFormat="1" ht="15" customHeight="1" x14ac:dyDescent="0.25">
      <c r="A35" s="64">
        <v>2021</v>
      </c>
      <c r="B35" s="132">
        <v>102375</v>
      </c>
      <c r="C35" s="132">
        <v>105856</v>
      </c>
      <c r="D35" s="131">
        <v>-3480</v>
      </c>
      <c r="E35" s="132">
        <v>94881</v>
      </c>
      <c r="F35" s="132">
        <v>95462</v>
      </c>
      <c r="G35" s="131">
        <v>-582</v>
      </c>
      <c r="H35" s="132">
        <v>7495</v>
      </c>
      <c r="I35" s="132">
        <v>10393</v>
      </c>
      <c r="J35" s="132">
        <v>-2899</v>
      </c>
      <c r="K35" s="64">
        <f>A35</f>
        <v>2021</v>
      </c>
    </row>
    <row r="36" spans="1:11" s="40" customFormat="1" ht="15" customHeight="1" x14ac:dyDescent="0.25">
      <c r="A36" s="64">
        <v>2022</v>
      </c>
      <c r="B36" s="132">
        <v>89755</v>
      </c>
      <c r="C36" s="132">
        <v>110497</v>
      </c>
      <c r="D36" s="131">
        <v>-20743</v>
      </c>
      <c r="E36" s="132">
        <v>82577</v>
      </c>
      <c r="F36" s="132">
        <v>98586</v>
      </c>
      <c r="G36" s="131">
        <v>-16009</v>
      </c>
      <c r="H36" s="132">
        <v>7178</v>
      </c>
      <c r="I36" s="132">
        <v>11911</v>
      </c>
      <c r="J36" s="132">
        <v>-4733</v>
      </c>
      <c r="K36" s="64">
        <f>A36</f>
        <v>2022</v>
      </c>
    </row>
    <row r="37" spans="1:11" s="40" customFormat="1" ht="15" customHeight="1" x14ac:dyDescent="0.25">
      <c r="A37" s="64">
        <v>2023</v>
      </c>
      <c r="B37" s="132">
        <v>112366</v>
      </c>
      <c r="C37" s="132">
        <v>139137</v>
      </c>
      <c r="D37" s="131">
        <v>-26771</v>
      </c>
      <c r="E37" s="132">
        <v>105157</v>
      </c>
      <c r="F37" s="132">
        <v>124422</v>
      </c>
      <c r="G37" s="131">
        <v>-19265</v>
      </c>
      <c r="H37" s="132">
        <v>7208</v>
      </c>
      <c r="I37" s="132">
        <v>14715</v>
      </c>
      <c r="J37" s="132">
        <v>-7507</v>
      </c>
      <c r="K37" s="64">
        <f>A37</f>
        <v>2023</v>
      </c>
    </row>
    <row r="38" spans="1:11" s="40" customFormat="1" ht="15" customHeight="1" x14ac:dyDescent="0.25">
      <c r="A38" s="64">
        <v>2024</v>
      </c>
      <c r="B38" s="132">
        <v>86334</v>
      </c>
      <c r="C38" s="132">
        <v>106709</v>
      </c>
      <c r="D38" s="131">
        <v>-20375</v>
      </c>
      <c r="E38" s="132">
        <v>76648</v>
      </c>
      <c r="F38" s="132">
        <v>92441</v>
      </c>
      <c r="G38" s="131">
        <v>-15793</v>
      </c>
      <c r="H38" s="132">
        <v>9686</v>
      </c>
      <c r="I38" s="132">
        <v>14268</v>
      </c>
      <c r="J38" s="132">
        <v>-4582</v>
      </c>
      <c r="K38" s="64">
        <f>A38</f>
        <v>2024</v>
      </c>
    </row>
    <row r="39" spans="1:11" s="45" customFormat="1" ht="15" customHeight="1" x14ac:dyDescent="0.2">
      <c r="A39" s="64"/>
      <c r="B39" s="63"/>
      <c r="C39" s="63"/>
      <c r="D39" s="63"/>
      <c r="E39" s="63"/>
      <c r="F39" s="63"/>
      <c r="G39" s="63"/>
      <c r="H39" s="63"/>
      <c r="I39" s="63"/>
      <c r="J39" s="63"/>
      <c r="K39" s="64"/>
    </row>
    <row r="40" spans="1:11" ht="15" customHeight="1" x14ac:dyDescent="0.2">
      <c r="A40" s="64"/>
      <c r="B40" s="63"/>
      <c r="C40" s="63"/>
      <c r="D40" s="63"/>
      <c r="E40" s="63"/>
      <c r="F40" s="63"/>
      <c r="G40" s="63"/>
      <c r="H40" s="63"/>
      <c r="I40" s="63"/>
      <c r="J40" s="63"/>
      <c r="K40" s="72"/>
    </row>
  </sheetData>
  <mergeCells count="15">
    <mergeCell ref="B9:J9"/>
    <mergeCell ref="B10:B16"/>
    <mergeCell ref="C10:C16"/>
    <mergeCell ref="D10:D16"/>
    <mergeCell ref="E10:G10"/>
    <mergeCell ref="E11:E16"/>
    <mergeCell ref="F11:F16"/>
    <mergeCell ref="G11:G16"/>
    <mergeCell ref="H10:J10"/>
    <mergeCell ref="H11:H16"/>
    <mergeCell ref="B19:J19"/>
    <mergeCell ref="I11:I16"/>
    <mergeCell ref="J11:J16"/>
    <mergeCell ref="B26:J26"/>
    <mergeCell ref="B33:J33"/>
  </mergeCells>
  <conditionalFormatting sqref="B17:J17">
    <cfRule type="expression" dxfId="97" priority="5">
      <formula>SEARCH("___",#REF!)</formula>
    </cfRule>
  </conditionalFormatting>
  <conditionalFormatting sqref="B28:J31">
    <cfRule type="expression" dxfId="96" priority="2">
      <formula>SEARCH("___",#REF!)</formula>
    </cfRule>
  </conditionalFormatting>
  <conditionalFormatting sqref="B5">
    <cfRule type="expression" dxfId="95"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72"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i="http://www.w3.org/2001/XMLSchema-instance" xmlns:xsd="http://www.w3.org/2001/XMLSchema" xmlns="http://www.bundesbank.de/XLSHost/2011">
  <ZRBereich geholtfuerupdate="false" updateable="true" anzahlKopfUndFehler="1" name="AW1_M1_T1A_BBFBOPA" aktualisierung="2025-03-07T13:17:05.5686984+01:00" tabelle="M1_T1A" letztezelle="Z36" internername="xlsHost_AW1_M1_T1A_BBFBOPA" rangeadresse="=M1_T1A!$A$32:$Z$36">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BBFBOPA.Q.N.DE.W1.S1.S1.T.C.G._Z._Z._Z.EUR._T._X.N.ALL</Kennung>
    </Zeitreihen>
    <Zeitreihen attributeAusStandard="true">
      <Anzeige>true</Anzeige>
      <Kennung>BBFBOPA.Q.N.DE.W1.S1.S1.T.D.G._Z._Z._Z.EUR._T._X.N.ALL</Kennung>
    </Zeitreihen>
    <Zeitreihen attributeAusStandard="true">
      <Anzeige>true</Anzeige>
      <Kennung>BBFBOPA.Q.N.DE.W1.S1.S1.T.B.G._Z._Z._Z.EUR._T._X.N.ALL</Kennung>
    </Zeitreihen>
    <Zeitreihen attributeAusStandard="true">
      <Anzeige>true</Anzeige>
      <Kennung>BBFBOPA.Q.N.DE.W1.S1.S1.T.C.S._Z._Z._Z.EUR._T._X.N.ALL</Kennung>
    </Zeitreihen>
    <Zeitreihen attributeAusStandard="true">
      <Anzeige>true</Anzeige>
      <Kennung>BBFBOPA.Q.N.DE.W1.S1.S1.T.D.S._Z._Z._Z.EUR._T._X.N.ALL</Kennung>
    </Zeitreihen>
    <Zeitreihen attributeAusStandard="true">
      <Anzeige>true</Anzeige>
      <Kennung>BBFBOPA.Q.N.DE.W1.S1.S1.T.B.S._Z._Z._Z.EUR._T._X.N.ALL</Kennung>
    </Zeitreihen>
    <Zeitreihen attributeAusStandard="true">
      <Anzeige>true</Anzeige>
      <Kennung>BBFBOPA.Q.N.DE.W1.S1.S1.T.C.IN1._Z._Z._Z.EUR._T._X.N.ALL</Kennung>
    </Zeitreihen>
    <Zeitreihen attributeAusStandard="true">
      <Anzeige>true</Anzeige>
      <Kennung>BBFBOPA.Q.N.DE.W1.S1.S1.T.D.IN1._Z._Z._Z.EUR._T._X.N.ALL</Kennung>
    </Zeitreihen>
    <Zeitreihen attributeAusStandard="true">
      <Anzeige>true</Anzeige>
      <Kennung>BBFBOPA.Q.N.DE.W1.S1.S1.T.B.IN1._Z._Z._Z.EUR._T._X.N.ALL</Kennung>
    </Zeitreihen>
    <Zeitreihen attributeAusStandard="true">
      <Anzeige>true</Anzeige>
      <Kennung>BBFBOPA.Q.N.DE.W1.S1.S1.T.C.IN2._Z._Z._Z.EUR._T._X.N.ALL</Kennung>
    </Zeitreihen>
    <Zeitreihen attributeAusStandard="true">
      <Anzeige>true</Anzeige>
      <Kennung>BBFBOPA.Q.N.DE.W1.S1.S1.T.D.IN2._Z._Z._Z.EUR._T._X.N.ALL</Kennung>
    </Zeitreihen>
    <Zeitreihen attributeAusStandard="true">
      <Anzeige>true</Anzeige>
      <Kennung>BBFBOPA.Q.N.DE.W1.S1.S1.T.B.IN2._Z._Z._Z.EUR._T._X.N.ALL</Kennung>
    </Zeitreihen>
    <Zeitreihen attributeAusStandard="true">
      <Anzeige>true</Anzeige>
      <Kennung>BBFBOPA.Q.N.DE.W1.S1.S1.T.B.CA._Z._Z._Z.EUR._T._X.N.ALL</Kennung>
    </Zeitreihen>
    <Zeitreihen attributeAusStandard="true">
      <Anzeige>true</Anzeige>
      <Kennung>BBFBOPA.Q.N.DE.W1.S1.S1.T.B.KA._Z._Z._Z.EUR._T._X.N.ALL</Kennung>
    </Zeitreihen>
    <Zeitreihen attributeAusStandard="true">
      <Anzeige>true</Anzeige>
      <Kennung>BBFBOPA.Q.N.DE.W1.S1.S1.T.N.FA.D.F._Z.EUR._T._X.N.ALL</Kennung>
    </Zeitreihen>
    <Zeitreihen attributeAusStandard="true">
      <Anzeige>true</Anzeige>
      <Kennung>BBFBOPA.Q.N.DE.W1.S1.S1.T.N.FA.P.F._Z.EUR._T.M.N.ALL</Kennung>
    </Zeitreihen>
    <Zeitreihen attributeAusStandard="true">
      <Anzeige>true</Anzeige>
      <Kennung>BBFBOPA.Q.N.DE.W1.S1.S1.T.N.FA.F.F7.T.EUR._T.T.N.ALL</Kennung>
    </Zeitreihen>
    <Zeitreihen attributeAusStandard="true">
      <Anzeige>true</Anzeige>
      <Kennung>BBFBOPA.Q.N.DE.W1.S1.S1.T.N.FA.O.F._Z.EUR._T._X.N.ALL</Kennung>
    </Zeitreihen>
    <Zeitreihen attributeAusStandard="true">
      <Anzeige>true</Anzeige>
      <Kennung>BBFBOPA.Q.N.DE.W1.S12T.S1.T.N.FA.O.F._Z.EUR._T._X.N.ALL</Kennung>
    </Zeitreihen>
    <Zeitreihen attributeAusStandard="true">
      <Anzeige>true</Anzeige>
      <Kennung>BBFBOPA.Q.N.DE.W1.S1P.S1.T.N.FA.O.F._Z.EUR._T._X.N.ALL</Kennung>
    </Zeitreihen>
    <Zeitreihen attributeAusStandard="true">
      <Anzeige>true</Anzeige>
      <Kennung>BBFBOPA.Q.N.DE.W1.S13.S1.T.N.FA.O.F._Z.EUR._T._X.N.ALL</Kennung>
    </Zeitreihen>
    <Zeitreihen attributeAusStandard="true">
      <Anzeige>true</Anzeige>
      <Kennung>BBFBOPA.Q.N.DE.W1.S121.S1.T.N.FA.O.F._Z.EUR._T._X.N.ALL</Kennung>
    </Zeitreihen>
    <Zeitreihen attributeAusStandard="true">
      <Anzeige>true</Anzeige>
      <Kennung>BBFBOPA.Q.N.DE.W1.S121.S1.T.A.FA.R.F._Z.EUR.X1._X.N.ALL</Kennung>
    </Zeitreihen>
    <Zeitreihen attributeAusStandard="true">
      <Anzeige>true</Anzeige>
      <Kennung>BBFBOPA.Q.N.DE.W1.S1.S1.T.N.FA._T.F._Z.EUR._T._X.N.ALL</Kennung>
    </Zeitreihen>
    <Zeitreihen attributeAusStandard="true">
      <Anzeige>true</Anzeige>
      <Kennung>BBFBOPA.Q.N.DE.W1.S1.S1.T.N.EO._Z._Z._Z.EUR._T._X.N.ALL</Kennung>
    </Zeitreihen>
    <Zeitraum>
      <Beobachtungen>1</Beobachtungen>
    </Zeitraum>
  </ZRBereich>
  <ZRBereich geholtfuerupdate="false" updateable="true" anzahlKopfUndFehler="1" name="AW1_M1_T1A_BBFBOPJ" aktualisierung="2025-03-07T13:17:07.697744+01:00" tabelle="M1_T1A" letztezelle="Z22" internername="xlsHost_AW1_M1_T1A_BBFBOPJ" rangeadresse="=M1_T1A!$A$18:$Z$2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BBFBOPJ.Q.N.DE.W1.S1.S1.T.C.G._Z._Z._Z.EUR._T._X.N.ALL</Kennung>
    </Zeitreihen>
    <Zeitreihen attributeAusStandard="true">
      <Anzeige>true</Anzeige>
      <Kennung>BBFBOPJ.Q.N.DE.W1.S1.S1.T.D.G._Z._Z._Z.EUR._T._X.N.ALL</Kennung>
    </Zeitreihen>
    <Zeitreihen attributeAusStandard="true">
      <Anzeige>true</Anzeige>
      <Kennung>BBFBOPJ.Q.N.DE.W1.S1.S1.T.B.G._Z._Z._Z.EUR._T._X.N.ALL</Kennung>
    </Zeitreihen>
    <Zeitreihen attributeAusStandard="true">
      <Anzeige>true</Anzeige>
      <Kennung>BBFBOPJ.Q.N.DE.W1.S1.S1.T.C.S._Z._Z._Z.EUR._T._X.N.ALL</Kennung>
    </Zeitreihen>
    <Zeitreihen attributeAusStandard="true">
      <Anzeige>true</Anzeige>
      <Kennung>BBFBOPJ.Q.N.DE.W1.S1.S1.T.D.S._Z._Z._Z.EUR._T._X.N.ALL</Kennung>
    </Zeitreihen>
    <Zeitreihen attributeAusStandard="true">
      <Anzeige>true</Anzeige>
      <Kennung>BBFBOPJ.Q.N.DE.W1.S1.S1.T.B.S._Z._Z._Z.EUR._T._X.N.ALL</Kennung>
    </Zeitreihen>
    <Zeitreihen attributeAusStandard="true">
      <Anzeige>true</Anzeige>
      <Kennung>BBFBOPJ.Q.N.DE.W1.S1.S1.T.C.IN1._Z._Z._Z.EUR._T._X.N.ALL</Kennung>
    </Zeitreihen>
    <Zeitreihen attributeAusStandard="true">
      <Anzeige>true</Anzeige>
      <Kennung>BBFBOPJ.Q.N.DE.W1.S1.S1.T.D.IN1._Z._Z._Z.EUR._T._X.N.ALL</Kennung>
    </Zeitreihen>
    <Zeitreihen attributeAusStandard="true">
      <Anzeige>true</Anzeige>
      <Kennung>BBFBOPJ.Q.N.DE.W1.S1.S1.T.B.IN1._Z._Z._Z.EUR._T._X.N.ALL</Kennung>
    </Zeitreihen>
    <Zeitreihen attributeAusStandard="true">
      <Anzeige>true</Anzeige>
      <Kennung>BBFBOPJ.Q.N.DE.W1.S1.S1.T.C.IN2._Z._Z._Z.EUR._T._X.N.ALL</Kennung>
    </Zeitreihen>
    <Zeitreihen attributeAusStandard="true">
      <Anzeige>true</Anzeige>
      <Kennung>BBFBOPJ.Q.N.DE.W1.S1.S1.T.D.IN2._Z._Z._Z.EUR._T._X.N.ALL</Kennung>
    </Zeitreihen>
    <Zeitreihen attributeAusStandard="true">
      <Anzeige>true</Anzeige>
      <Kennung>BBFBOPJ.Q.N.DE.W1.S1.S1.T.B.IN2._Z._Z._Z.EUR._T._X.N.ALL</Kennung>
    </Zeitreihen>
    <Zeitreihen attributeAusStandard="true">
      <Anzeige>true</Anzeige>
      <Kennung>BBFBOPJ.Q.N.DE.W1.S1.S1.T.B.CA._Z._Z._Z.EUR._T._X.N.ALL</Kennung>
    </Zeitreihen>
    <Zeitreihen attributeAusStandard="true">
      <Anzeige>true</Anzeige>
      <Kennung>BBFBOPJ.Q.N.DE.W1.S1.S1.T.B.KA._Z._Z._Z.EUR._T._X.N.ALL</Kennung>
    </Zeitreihen>
    <Zeitreihen attributeAusStandard="true">
      <Anzeige>true</Anzeige>
      <Kennung>BBFBOPJ.Q.N.DE.W1.S1.S1.T.N.FA.D.F._Z.EUR._T._X.N.ALL</Kennung>
    </Zeitreihen>
    <Zeitreihen attributeAusStandard="true">
      <Anzeige>true</Anzeige>
      <Kennung>BBFBOPJ.Q.N.DE.W1.S1.S1.T.N.FA.P.F._Z.EUR._T.M.N.ALL</Kennung>
    </Zeitreihen>
    <Zeitreihen attributeAusStandard="true">
      <Anzeige>true</Anzeige>
      <Kennung>BBFBOPJ.Q.N.DE.W1.S1.S1.T.N.FA.F.F7.T.EUR._T.T.N.ALL</Kennung>
    </Zeitreihen>
    <Zeitreihen attributeAusStandard="true">
      <Anzeige>true</Anzeige>
      <Kennung>BBFBOPJ.Q.N.DE.W1.S1.S1.T.N.FA.O.F._Z.EUR._T._X.N.ALL</Kennung>
    </Zeitreihen>
    <Zeitreihen attributeAusStandard="true">
      <Anzeige>true</Anzeige>
      <Kennung>BBFBOPJ.Q.N.DE.W1.S12T.S1.T.N.FA.O.F._Z.EUR._T._X.N.ALL</Kennung>
    </Zeitreihen>
    <Zeitreihen attributeAusStandard="true">
      <Anzeige>true</Anzeige>
      <Kennung>BBFBOPJ.Q.N.DE.W1.S1P.S1.T.N.FA.O.F._Z.EUR._T._X.N.ALL</Kennung>
    </Zeitreihen>
    <Zeitreihen attributeAusStandard="true">
      <Anzeige>true</Anzeige>
      <Kennung>BBFBOPJ.Q.N.DE.W1.S13.S1.T.N.FA.O.F._Z.EUR._T._X.N.ALL</Kennung>
    </Zeitreihen>
    <Zeitreihen attributeAusStandard="true">
      <Anzeige>true</Anzeige>
      <Kennung>BBFBOPJ.Q.N.DE.W1.S121.S1.T.N.FA.O.F._Z.EUR._T._X.N.ALL</Kennung>
    </Zeitreihen>
    <Zeitreihen attributeAusStandard="true">
      <Anzeige>true</Anzeige>
      <Kennung>BBFBOPJ.Q.N.DE.W1.S121.S1.T.A.FA.R.F._Z.EUR.X1._X.N.ALL</Kennung>
    </Zeitreihen>
    <Zeitreihen attributeAusStandard="true">
      <Anzeige>true</Anzeige>
      <Kennung>BBFBOPJ.Q.N.DE.W1.S1.S1.T.N.FA._T.F._Z.EUR._T._X.N.ALL</Kennung>
    </Zeitreihen>
    <Zeitreihen attributeAusStandard="true">
      <Anzeige>true</Anzeige>
      <Kennung>BBFBOPJ.Q.N.DE.W1.S1.S1.T.N.EO._Z._Z._Z.EUR._T._X.N.ALL</Kennung>
    </Zeitreihen>
    <Zeitraum>
      <Beobachtungen>1</Beobachtungen>
    </Zeitraum>
  </ZRBereich>
  <ZRBereich geholtfuerupdate="false" updateable="true" anzahlKopfUndFehler="1" name="AW1_M2_T2A_BBFBOPA" aktualisierung="2025-03-07T13:17:09.9337508+01:00" tabelle="M2_T2A" letztezelle="AB39" internername="xlsHost_AW1_M2_T2A_BBFBOPA" rangeadresse="=M2_T2A!$A$35:$AB$39">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BBFBOPA.Q.N.DE.W1.S1.S1.T.C.G._Z._Z._Z.EUR._T._X.N.ALL</Kennung>
    </Zeitreihen>
    <Zeitreihen attributeAusStandard="true">
      <Anzeige>true</Anzeige>
      <Kennung>BBFBOPA.Q.N.DE.W1.S1.S1.T.D.G._Z._Z._Z.EUR._T._X.N.ALL</Kennung>
    </Zeitreihen>
    <Zeitreihen attributeAusStandard="true">
      <Anzeige>true</Anzeige>
      <Kennung>BBFBOPA.Q.N.DE.W1.S1.S1.T.B.G._Z._Z._Z.EUR._T._X.N.ALL</Kennung>
    </Zeitreihen>
    <Zeitreihen attributeAusStandard="true">
      <Anzeige>true</Anzeige>
      <Kennung>BBFBOPA.Q.N.DE.W1.S1.S1.T.C.G1._Z._Z._Z.EUR._T._X.N.ALL</Kennung>
    </Zeitreihen>
    <Zeitreihen attributeAusStandard="true">
      <Anzeige>true</Anzeige>
      <Kennung>BBFBOPA.Q.N.DE.W1.S1.S1.T.D.G1._Z._Z._Z.EUR._T._X.N.ALL</Kennung>
    </Zeitreihen>
    <Zeitreihen attributeAusStandard="true">
      <Anzeige>true</Anzeige>
      <Kennung>BBFBOPA.Q.N.DE.W1.S1.S1.T.B.G1._Z._Z._Z.EUR._T._X.N.ALL</Kennung>
    </Zeitreihen>
    <Zeitreihen attributeAusStandard="true">
      <Anzeige>true</Anzeige>
      <Kennung>BBFBOPA.Q.N.DE.W1.S1.S1.T.C.G1___AH._Z._Z._Z.EUR._T._X.N.ALL</Kennung>
    </Zeitreihen>
    <Zeitreihen attributeAusStandard="true">
      <Anzeige>true</Anzeige>
      <Kennung>BBFBOPA.Q.N.DE.W1.S1.S1.T.D.G1___AH._Z._Z._Z.EUR._T._X.N.ALL</Kennung>
    </Zeitreihen>
    <Zeitreihen attributeAusStandard="true">
      <Anzeige>true</Anzeige>
      <Kennung>BBFBOPA.Q.N.DE.W1.S1.S1.T.B.G1___AH._Z._Z._Z.EUR._T._X.N.ALL</Kennung>
    </Zeitreihen>
    <Zeitreihen attributeAusStandard="true">
      <Anzeige>true</Anzeige>
      <Kennung>BBFBOPA.Q.N.DE.W1.S1.S1.T.C.G1___ERG._Z._Z._Z.EUR._T._X.N.ALL</Kennung>
    </Zeitreihen>
    <Zeitreihen attributeAusStandard="true">
      <Anzeige>true</Anzeige>
      <Kennung>BBFBOPA.Q.N.DE.W1.S1.S1.T.C.G1___ERGZUS._Z._Z._Z.EUR._T._X.N.ALL</Kennung>
    </Zeitreihen>
    <Zeitreihen attributeAusStandard="true">
      <Anzeige>true</Anzeige>
      <Kennung>BBFBOPA.Q.N.DE.W1.S1.S1.T.C.G1___ERGABS._Z._Z._Z.EUR._T._X.N.ALL</Kennung>
    </Zeitreihen>
    <Zeitreihen attributeAusStandard="true">
      <Anzeige>true</Anzeige>
      <Kennung>BBFBOPA.Q.N.DE.W1.S1.S1.T.C.SAZ._Z._Z._Z.EUR._T._X.N.ALL</Kennung>
    </Zeitreihen>
    <Zeitreihen attributeAusStandard="true">
      <Anzeige>true</Anzeige>
      <Kennung>BBFBOPA.Q.N.DE.W1.S1.S1.T.C.SAY._Z._Z._Z.EUR._T._X.N.ALL</Kennung>
    </Zeitreihen>
    <Zeitreihen attributeAusStandard="true">
      <Anzeige>true</Anzeige>
      <Kennung>BBFBOPA.Q.N.DE.W1.S1.S1.T.D.G1___ERG._Z._Z._Z.EUR._T._X.N.ALL</Kennung>
    </Zeitreihen>
    <Zeitreihen attributeAusStandard="true">
      <Anzeige>true</Anzeige>
      <Kennung>BBFBOPA.Q.N.DE.W1.S1.S1.T.D.G1___ERGZUS._Z._Z._Z.EUR._T._X.N.ALL</Kennung>
    </Zeitreihen>
    <Zeitreihen attributeAusStandard="true">
      <Anzeige>true</Anzeige>
      <Kennung>BBFBOPA.Q.N.DE.W1.S1.S1.T.D.G1___ERGABS._Z._Z._Z.EUR._T._X.N.ALL</Kennung>
    </Zeitreihen>
    <Zeitreihen attributeAusStandard="true">
      <Anzeige>true</Anzeige>
      <Kennung>BBFBOPA.Q.N.DE.W1.S1.S1.T.D.SAY._Z._Z._Z.EUR._T._X.N.ALL</Kennung>
    </Zeitreihen>
    <Zeitreihen attributeAusStandard="true">
      <Anzeige>true</Anzeige>
      <Kennung>BBFBOPA.Q.N.DE.W1.S1.S1.T.D.SAZ._Z._Z._Z.EUR._T._X.N.ALL</Kennung>
    </Zeitreihen>
    <Zeitreihen attributeAusStandard="true">
      <Anzeige>true</Anzeige>
      <Kennung>BBFBOPA.Q.N.DE.W1.S1.S1.T.D.G1___ERGABS_CIF._Z._Z._Z.EUR._T._X.N.ALL</Kennung>
    </Zeitreihen>
    <Zeitreihen attributeAusStandard="true">
      <Anzeige>true</Anzeige>
      <Kennung>BBFBOPA.Q.N.DE.W1.S1.S1.T.B.G1___ERG._Z._Z._Z.EUR._T._X.N.ALL</Kennung>
    </Zeitreihen>
    <Zeitreihen attributeAusStandard="true">
      <Anzeige>true</Anzeige>
      <Kennung>BBFBOPA.Q.N.DE.W1.S1.S1.T.C.G2._Z._Z._Z.EUR._T._X.N.ALL</Kennung>
    </Zeitreihen>
    <Zeitreihen attributeAusStandard="true">
      <Anzeige>true</Anzeige>
      <Kennung>BBFBOPA.Q.N.DE.W1.S1.S1.T.C.G21._Z._Z._Z.EUR._T._X.N.ALL</Kennung>
    </Zeitreihen>
    <Zeitreihen attributeAusStandard="true">
      <Anzeige>true</Anzeige>
      <Kennung>BBFBOPA.Q.N.DE.W1.S1.S1.T.C.G22._Z._Z._Z.EUR._T._X.N.ALL</Kennung>
    </Zeitreihen>
    <Zeitreihen attributeAusStandard="true">
      <Anzeige>true</Anzeige>
      <Kennung>BBFBOPA.Q.N.DE.W1.S1.S1N.T.C.G3._Z._Z._Z.EUR._T._X.N.ALL</Kennung>
    </Zeitreihen>
    <Zeitreihen attributeAusStandard="true">
      <Anzeige>true</Anzeige>
      <Kennung>BBFBOPA.Q.N.DE.W1.S1.S1N.T.D.G3._Z._Z._Z.EUR._T._X.N.ALL</Kennung>
    </Zeitreihen>
    <Zeitreihen attributeAusStandard="true">
      <Anzeige>true</Anzeige>
      <Kennung>BBFBOPA.Q.N.DE.W1.S1.S1N.T.B.G3._Z._Z._Z.EUR._T._X.N.ALL</Kennung>
    </Zeitreihen>
    <Zeitraum>
      <Beobachtungen>1</Beobachtungen>
    </Zeitraum>
  </ZRBereich>
  <ZRBereich geholtfuerupdate="false" updateable="true" anzahlKopfUndFehler="1" name="AW1_M2_T2A_BBFBOPJ" aktualisierung="2025-03-07T13:17:12.9937736+01:00" tabelle="M2_T2A" letztezelle="AB25" internername="xlsHost_AW1_M2_T2A_BBFBOPJ" rangeadresse="=M2_T2A!$A$21:$AB$25">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BBFBOPJ.Q.N.DE.W1.S1.S1.T.C.G._Z._Z._Z.EUR._T._X.N.ALL</Kennung>
    </Zeitreihen>
    <Zeitreihen attributeAusStandard="true">
      <Anzeige>true</Anzeige>
      <Kennung>BBFBOPJ.Q.N.DE.W1.S1.S1.T.D.G._Z._Z._Z.EUR._T._X.N.ALL</Kennung>
    </Zeitreihen>
    <Zeitreihen attributeAusStandard="true">
      <Anzeige>true</Anzeige>
      <Kennung>BBFBOPJ.Q.N.DE.W1.S1.S1.T.B.G._Z._Z._Z.EUR._T._X.N.ALL</Kennung>
    </Zeitreihen>
    <Zeitreihen attributeAusStandard="true">
      <Anzeige>true</Anzeige>
      <Kennung>BBFBOPJ.Q.N.DE.W1.S1.S1.T.C.G1._Z._Z._Z.EUR._T._X.N.ALL</Kennung>
    </Zeitreihen>
    <Zeitreihen attributeAusStandard="true">
      <Anzeige>true</Anzeige>
      <Kennung>BBFBOPJ.Q.N.DE.W1.S1.S1.T.D.G1._Z._Z._Z.EUR._T._X.N.ALL</Kennung>
    </Zeitreihen>
    <Zeitreihen attributeAusStandard="true">
      <Anzeige>true</Anzeige>
      <Kennung>BBFBOPJ.Q.N.DE.W1.S1.S1.T.B.G1._Z._Z._Z.EUR._T._X.N.ALL</Kennung>
    </Zeitreihen>
    <Zeitreihen attributeAusStandard="true">
      <Anzeige>true</Anzeige>
      <Kennung>BBFBOPJ.Q.N.DE.W1.S1.S1.T.C.G1___AH._Z._Z._Z.EUR._T._X.N.ALL</Kennung>
    </Zeitreihen>
    <Zeitreihen attributeAusStandard="true">
      <Anzeige>true</Anzeige>
      <Kennung>BBFBOPJ.Q.N.DE.W1.S1.S1.T.D.G1___AH._Z._Z._Z.EUR._T._X.N.ALL</Kennung>
    </Zeitreihen>
    <Zeitreihen attributeAusStandard="true">
      <Anzeige>true</Anzeige>
      <Kennung>BBFBOPJ.Q.N.DE.W1.S1.S1.T.B.G1___AH._Z._Z._Z.EUR._T._X.N.ALL</Kennung>
    </Zeitreihen>
    <Zeitreihen attributeAusStandard="true">
      <Anzeige>true</Anzeige>
      <Kennung>BBFBOPJ.Q.N.DE.W1.S1.S1.T.C.G1___ERG._Z._Z._Z.EUR._T._X.N.ALL</Kennung>
    </Zeitreihen>
    <Zeitreihen attributeAusStandard="true">
      <Anzeige>true</Anzeige>
      <Kennung>BBFBOPJ.Q.N.DE.W1.S1.S1.T.C.G1___ERGZUS._Z._Z._Z.EUR._T._X.N.ALL</Kennung>
    </Zeitreihen>
    <Zeitreihen attributeAusStandard="true">
      <Anzeige>true</Anzeige>
      <Kennung>BBFBOPJ.Q.N.DE.W1.S1.S1.T.C.G1___ERGABS._Z._Z._Z.EUR._T._X.N.ALL</Kennung>
    </Zeitreihen>
    <Zeitreihen attributeAusStandard="true">
      <Anzeige>true</Anzeige>
      <Kennung>BBFBOPJ.Q.N.DE.W1.S1.S1.T.C.SAZ._Z._Z._Z.EUR._T._X.N.ALL</Kennung>
    </Zeitreihen>
    <Zeitreihen attributeAusStandard="true">
      <Anzeige>true</Anzeige>
      <Kennung>BBFBOPJ.Q.N.DE.W1.S1.S1.T.C.SAY._Z._Z._Z.EUR._T._X.N.ALL</Kennung>
    </Zeitreihen>
    <Zeitreihen attributeAusStandard="true">
      <Anzeige>true</Anzeige>
      <Kennung>BBFBOPJ.Q.N.DE.W1.S1.S1.T.D.G1___ERG._Z._Z._Z.EUR._T._X.N.ALL</Kennung>
    </Zeitreihen>
    <Zeitreihen attributeAusStandard="true">
      <Anzeige>true</Anzeige>
      <Kennung>BBFBOPJ.Q.N.DE.W1.S1.S1.T.D.G1___ERGZUS._Z._Z._Z.EUR._T._X.N.ALL</Kennung>
    </Zeitreihen>
    <Zeitreihen attributeAusStandard="true">
      <Anzeige>true</Anzeige>
      <Kennung>BBFBOPJ.Q.N.DE.W1.S1.S1.T.D.G1___ERGABS._Z._Z._Z.EUR._T._X.N.ALL</Kennung>
    </Zeitreihen>
    <Zeitreihen attributeAusStandard="true">
      <Anzeige>true</Anzeige>
      <Kennung>BBFBOPJ.Q.N.DE.W1.S1.S1.T.D.SAY._Z._Z._Z.EUR._T._X.N.ALL</Kennung>
    </Zeitreihen>
    <Zeitreihen attributeAusStandard="true">
      <Anzeige>true</Anzeige>
      <Kennung>BBFBOPJ.Q.N.DE.W1.S1.S1.T.D.SAZ._Z._Z._Z.EUR._T._X.N.ALL</Kennung>
    </Zeitreihen>
    <Zeitreihen attributeAusStandard="true">
      <Anzeige>true</Anzeige>
      <Kennung>BBFBOPJ.Q.N.DE.W1.S1.S1.T.D.G1___ERGABS_CIF._Z._Z._Z.EUR._T._X.N.ALL</Kennung>
    </Zeitreihen>
    <Zeitreihen attributeAusStandard="true">
      <Anzeige>true</Anzeige>
      <Kennung>BBFBOPJ.Q.N.DE.W1.S1.S1.T.B.G1___ERG._Z._Z._Z.EUR._T._X.N.ALL</Kennung>
    </Zeitreihen>
    <Zeitreihen attributeAusStandard="true">
      <Anzeige>true</Anzeige>
      <Kennung>BBFBOPJ.Q.N.DE.W1.S1.S1.T.C.G2._Z._Z._Z.EUR._T._X.N.ALL</Kennung>
    </Zeitreihen>
    <Zeitreihen attributeAusStandard="true">
      <Anzeige>true</Anzeige>
      <Kennung>BBFBOPJ.Q.N.DE.W1.S1.S1.T.C.G21._Z._Z._Z.EUR._T._X.N.ALL</Kennung>
    </Zeitreihen>
    <Zeitreihen attributeAusStandard="true">
      <Anzeige>true</Anzeige>
      <Kennung>BBFBOPJ.Q.N.DE.W1.S1.S1.T.C.G22._Z._Z._Z.EUR._T._X.N.ALL</Kennung>
    </Zeitreihen>
    <Zeitreihen attributeAusStandard="true">
      <Anzeige>true</Anzeige>
      <Kennung>BBFBOPJ.Q.N.DE.W1.S1.S1N.T.C.G3._Z._Z._Z.EUR._T._X.N.ALL</Kennung>
    </Zeitreihen>
    <Zeitreihen attributeAusStandard="true">
      <Anzeige>true</Anzeige>
      <Kennung>BBFBOPJ.Q.N.DE.W1.S1.S1N.T.D.G3._Z._Z._Z.EUR._T._X.N.ALL</Kennung>
    </Zeitreihen>
    <Zeitreihen attributeAusStandard="true">
      <Anzeige>true</Anzeige>
      <Kennung>BBFBOPJ.Q.N.DE.W1.S1.S1N.T.B.G3._Z._Z._Z.EUR._T._X.N.ALL</Kennung>
    </Zeitreihen>
    <Zeitraum>
      <Beobachtungen>1</Beobachtungen>
    </Zeitraum>
  </ZRBereich>
  <ZRBereich geholtfuerupdate="false" updateable="true" anzahlKopfUndFehler="1" name="AW1_M2_T3A1_BBFBOPA" aktualisierung="2025-03-07T13:17:15.1987932+01:00" tabelle="M2_T3A (1)" letztezelle="AB37" internername="xlsHost_AW1_M2_T3A1_BBFBOPA" rangeadresse="='M2_T3A (1)'!$A$33:$AB$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BBFBOPA.Q.N.DE.W1.S1.S1.T.C.S._Z._Z._Z.EUR._T._X.N.ALL</Kennung>
    </Zeitreihen>
    <Zeitreihen attributeAusStandard="true">
      <Anzeige>true</Anzeige>
      <Kennung>BBFBOPA.Q.N.DE.W1.S1.S1.T.D.S._Z._Z._Z.EUR._T._X.N.ALL</Kennung>
    </Zeitreihen>
    <Zeitreihen attributeAusStandard="true">
      <Anzeige>true</Anzeige>
      <Kennung>BBFBOPA.Q.N.DE.W1.S1.S1.T.B.S._Z._Z._Z.EUR._T._X.N.ALL</Kennung>
    </Zeitreihen>
    <Zeitreihen attributeAusStandard="true">
      <Anzeige>true</Anzeige>
      <Kennung>BBFBOPA.Q.N.DE.W1.S1.S1.T.C.SA._Z._Z._Z.EUR._T._X.N.ALL</Kennung>
    </Zeitreihen>
    <Zeitreihen attributeAusStandard="true">
      <Anzeige>true</Anzeige>
      <Kennung>BBFBOPA.Q.N.DE.W1.S1.S1.T.D.SA._Z._Z._Z.EUR._T._X.N.ALL</Kennung>
    </Zeitreihen>
    <Zeitreihen attributeAusStandard="true">
      <Anzeige>true</Anzeige>
      <Kennung>BBFBOPA.Q.N.DE.W1.S1.S1.T.B.SA._Z._Z._Z.EUR._T._X.N.ALL</Kennung>
    </Zeitreihen>
    <Zeitreihen attributeAusStandard="true">
      <Anzeige>true</Anzeige>
      <Kennung>BBFBOPA.Q.N.DE.W1.S1.S1.T.C.SC._Z._Z._Z.EUR._T._X.N.ALL</Kennung>
    </Zeitreihen>
    <Zeitreihen attributeAusStandard="true">
      <Anzeige>true</Anzeige>
      <Kennung>BBFBOPA.Q.N.DE.W1.S1.S1.T.D.SC._Z._Z._Z.EUR._T._X.N.ALL</Kennung>
    </Zeitreihen>
    <Zeitreihen attributeAusStandard="true">
      <Anzeige>true</Anzeige>
      <Kennung>BBFBOPA.Q.N.DE.W1.S1.S1.T.B.SC._Z._Z._Z.EUR._T._X.N.ALL</Kennung>
    </Zeitreihen>
    <Zeitreihen attributeAusStandard="true">
      <Anzeige>true</Anzeige>
      <Kennung>BBFBOPA.Q.N.DE.W1.S1.S1.T.C.SD._Z._Z._Z.EUR._T._X.N.ALL</Kennung>
    </Zeitreihen>
    <Zeitreihen attributeAusStandard="true">
      <Anzeige>true</Anzeige>
      <Kennung>BBFBOPA.Q.N.DE.W1.S1.S1.T.D.SD._Z._Z._Z.EUR._T._X.N.ALL</Kennung>
    </Zeitreihen>
    <Zeitreihen attributeAusStandard="true">
      <Anzeige>true</Anzeige>
      <Kennung>BBFBOPA.Q.N.DE.W1.S1.S1.T.D.SDA._Z._Z._Z.EUR._T._X.N.ALL</Kennung>
    </Zeitreihen>
    <Zeitreihen attributeAusStandard="true">
      <Anzeige>true</Anzeige>
      <Kennung>BBFBOPA.Q.N.DE.W1.S1.S1.T.D.SDB._Z._Z._Z.EUR._T._X.N.ALL</Kennung>
    </Zeitreihen>
    <Zeitreihen attributeAusStandard="true">
      <Anzeige>true</Anzeige>
      <Kennung>BBFBOPA.Q.N.DE.W1.S1.S1.T.B.SD._Z._Z._Z.EUR._T._X.N.ALL</Kennung>
    </Zeitreihen>
    <Zeitreihen attributeAusStandard="true">
      <Anzeige>true</Anzeige>
      <Kennung>BBFBOPA.Q.N.DE.W1.S1.S1.T.C.SF._Z._Z._Z.EUR._T._X.N.ALL</Kennung>
    </Zeitreihen>
    <Zeitreihen attributeAusStandard="true">
      <Anzeige>true</Anzeige>
      <Kennung>BBFBOPA.Q.N.DE.W1.S1.S1.T.D.SF._Z._Z._Z.EUR._T._X.N.ALL</Kennung>
    </Zeitreihen>
    <Zeitreihen attributeAusStandard="true">
      <Anzeige>true</Anzeige>
      <Kennung>BBFBOPA.Q.N.DE.W1.S1.S1.T.B.SF._Z._Z._Z.EUR._T._X.N.ALL</Kennung>
    </Zeitreihen>
    <Zeitreihen attributeAusStandard="true">
      <Anzeige>true</Anzeige>
      <Kennung>BBFBOPA.Q.N.DE.W1.S1.S1.T.C.SG._Z._Z._Z.EUR._T._X.N.ALL</Kennung>
    </Zeitreihen>
    <Zeitreihen attributeAusStandard="true">
      <Anzeige>true</Anzeige>
      <Kennung>BBFBOPA.Q.N.DE.W1.S1.S1.T.C.SG2._Z._Z._Z.EUR._T._X.N.ALL</Kennung>
    </Zeitreihen>
    <Zeitreihen attributeAusStandard="true">
      <Anzeige>true</Anzeige>
      <Kennung>BBFBOPA.Q.N.DE.W1.S1.S1.T.D.SG._Z._Z._Z.EUR._T._X.N.ALL</Kennung>
    </Zeitreihen>
    <Zeitreihen attributeAusStandard="true">
      <Anzeige>true</Anzeige>
      <Kennung>BBFBOPA.Q.N.DE.W1.S1.S1.T.D.SG2._Z._Z._Z.EUR._T._X.N.ALL</Kennung>
    </Zeitreihen>
    <Zeitreihen attributeAusStandard="true">
      <Anzeige>true</Anzeige>
      <Kennung>BBFBOPA.Q.N.DE.W1.S1.S1.T.B.SG._Z._Z._Z.EUR._T._X.N.ALL</Kennung>
    </Zeitreihen>
    <Zeitreihen attributeAusStandard="true">
      <Anzeige>true</Anzeige>
      <Kennung>BBFBOPA.Q.N.DE.W1.S1.S1.T.C.SH._Z._Z._Z.EUR._T._X.N.ALL</Kennung>
    </Zeitreihen>
    <Zeitreihen attributeAusStandard="true">
      <Anzeige>true</Anzeige>
      <Kennung>BBFBOPA.Q.N.DE.W1.S1.S1.T.C.SH2._Z._Z._Z.EUR._T._X.N.ALL</Kennung>
    </Zeitreihen>
    <Zeitreihen attributeAusStandard="true">
      <Anzeige>true</Anzeige>
      <Kennung>BBFBOPA.Q.N.DE.W1.S1.S1.T.D.SH._Z._Z._Z.EUR._T._X.N.ALL</Kennung>
    </Zeitreihen>
    <Zeitreihen attributeAusStandard="true">
      <Anzeige>true</Anzeige>
      <Kennung>BBFBOPA.Q.N.DE.W1.S1.S1.T.D.SH2._Z._Z._Z.EUR._T._X.N.ALL</Kennung>
    </Zeitreihen>
    <Zeitreihen attributeAusStandard="true">
      <Anzeige>true</Anzeige>
      <Kennung>BBFBOPA.Q.N.DE.W1.S1.S1.T.B.SH._Z._Z._Z.EUR._T._X.N.ALL</Kennung>
    </Zeitreihen>
    <Zeitraum>
      <Beobachtungen>1</Beobachtungen>
    </Zeitraum>
  </ZRBereich>
  <ZRBereich geholtfuerupdate="false" updateable="true" anzahlKopfUndFehler="1" name="AW1_M2_T3A1_BBFBOPJ" aktualisierung="2025-03-07T13:17:17.5738156+01:00" tabelle="M2_T3A (1)" letztezelle="AB23" internername="xlsHost_AW1_M2_T3A1_BBFBOPJ" rangeadresse="='M2_T3A (1)'!$A$19:$AB$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BBFBOPJ.Q.N.DE.W1.S1.S1.T.C.S._Z._Z._Z.EUR._T._X.N.ALL</Kennung>
    </Zeitreihen>
    <Zeitreihen attributeAusStandard="true">
      <Anzeige>true</Anzeige>
      <Kennung>BBFBOPJ.Q.N.DE.W1.S1.S1.T.D.S._Z._Z._Z.EUR._T._X.N.ALL</Kennung>
    </Zeitreihen>
    <Zeitreihen attributeAusStandard="true">
      <Anzeige>true</Anzeige>
      <Kennung>BBFBOPJ.Q.N.DE.W1.S1.S1.T.B.S._Z._Z._Z.EUR._T._X.N.ALL</Kennung>
    </Zeitreihen>
    <Zeitreihen attributeAusStandard="true">
      <Anzeige>true</Anzeige>
      <Kennung>BBFBOPJ.Q.N.DE.W1.S1.S1.T.C.SA._Z._Z._Z.EUR._T._X.N.ALL</Kennung>
    </Zeitreihen>
    <Zeitreihen attributeAusStandard="true">
      <Anzeige>true</Anzeige>
      <Kennung>BBFBOPJ.Q.N.DE.W1.S1.S1.T.D.SA._Z._Z._Z.EUR._T._X.N.ALL</Kennung>
    </Zeitreihen>
    <Zeitreihen attributeAusStandard="true">
      <Anzeige>true</Anzeige>
      <Kennung>BBFBOPJ.Q.N.DE.W1.S1.S1.T.B.SA._Z._Z._Z.EUR._T._X.N.ALL</Kennung>
    </Zeitreihen>
    <Zeitreihen attributeAusStandard="true">
      <Anzeige>true</Anzeige>
      <Kennung>BBFBOPJ.Q.N.DE.W1.S1.S1.T.C.SC._Z._Z._Z.EUR._T._X.N.ALL</Kennung>
    </Zeitreihen>
    <Zeitreihen attributeAusStandard="true">
      <Anzeige>true</Anzeige>
      <Kennung>BBFBOPJ.Q.N.DE.W1.S1.S1.T.D.SC._Z._Z._Z.EUR._T._X.N.ALL</Kennung>
    </Zeitreihen>
    <Zeitreihen attributeAusStandard="true">
      <Anzeige>true</Anzeige>
      <Kennung>BBFBOPJ.Q.N.DE.W1.S1.S1.T.B.SC._Z._Z._Z.EUR._T._X.N.ALL</Kennung>
    </Zeitreihen>
    <Zeitreihen attributeAusStandard="true">
      <Anzeige>true</Anzeige>
      <Kennung>BBFBOPJ.Q.N.DE.W1.S1.S1.T.C.SD._Z._Z._Z.EUR._T._X.N.ALL</Kennung>
    </Zeitreihen>
    <Zeitreihen attributeAusStandard="true">
      <Anzeige>true</Anzeige>
      <Kennung>BBFBOPJ.Q.N.DE.W1.S1.S1.T.D.SD._Z._Z._Z.EUR._T._X.N.ALL</Kennung>
    </Zeitreihen>
    <Zeitreihen attributeAusStandard="true">
      <Anzeige>true</Anzeige>
      <Kennung>BBFBOPJ.Q.N.DE.W1.S1.S1.T.D.SDA._Z._Z._Z.EUR._T._X.N.ALL</Kennung>
    </Zeitreihen>
    <Zeitreihen attributeAusStandard="true">
      <Anzeige>true</Anzeige>
      <Kennung>BBFBOPJ.Q.N.DE.W1.S1.S1.T.D.SDB._Z._Z._Z.EUR._T._X.N.ALL</Kennung>
    </Zeitreihen>
    <Zeitreihen attributeAusStandard="true">
      <Anzeige>true</Anzeige>
      <Kennung>BBFBOPJ.Q.N.DE.W1.S1.S1.T.B.SD._Z._Z._Z.EUR._T._X.N.ALL</Kennung>
    </Zeitreihen>
    <Zeitreihen attributeAusStandard="true">
      <Anzeige>true</Anzeige>
      <Kennung>BBFBOPJ.Q.N.DE.W1.S1.S1.T.C.SF._Z._Z._Z.EUR._T._X.N.ALL</Kennung>
    </Zeitreihen>
    <Zeitreihen attributeAusStandard="true">
      <Anzeige>true</Anzeige>
      <Kennung>BBFBOPJ.Q.N.DE.W1.S1.S1.T.D.SF._Z._Z._Z.EUR._T._X.N.ALL</Kennung>
    </Zeitreihen>
    <Zeitreihen attributeAusStandard="true">
      <Anzeige>true</Anzeige>
      <Kennung>BBFBOPJ.Q.N.DE.W1.S1.S1.T.B.SF._Z._Z._Z.EUR._T._X.N.ALL</Kennung>
    </Zeitreihen>
    <Zeitreihen attributeAusStandard="true">
      <Anzeige>true</Anzeige>
      <Kennung>BBFBOPJ.Q.N.DE.W1.S1.S1.T.C.SG._Z._Z._Z.EUR._T._X.N.ALL</Kennung>
    </Zeitreihen>
    <Zeitreihen attributeAusStandard="true">
      <Anzeige>true</Anzeige>
      <Kennung>BBFBOPJ.Q.N.DE.W1.S1.S1.T.C.SG2._Z._Z._Z.EUR._T._X.N.ALL</Kennung>
    </Zeitreihen>
    <Zeitreihen attributeAusStandard="true">
      <Anzeige>true</Anzeige>
      <Kennung>BBFBOPJ.Q.N.DE.W1.S1.S1.T.D.SG._Z._Z._Z.EUR._T._X.N.ALL</Kennung>
    </Zeitreihen>
    <Zeitreihen attributeAusStandard="true">
      <Anzeige>true</Anzeige>
      <Kennung>BBFBOPJ.Q.N.DE.W1.S1.S1.T.D.SG2._Z._Z._Z.EUR._T._X.N.ALL</Kennung>
    </Zeitreihen>
    <Zeitreihen attributeAusStandard="true">
      <Anzeige>true</Anzeige>
      <Kennung>BBFBOPJ.Q.N.DE.W1.S1.S1.T.B.SG._Z._Z._Z.EUR._T._X.N.ALL</Kennung>
    </Zeitreihen>
    <Zeitreihen attributeAusStandard="true">
      <Anzeige>true</Anzeige>
      <Kennung>BBFBOPJ.Q.N.DE.W1.S1.S1.T.C.SH._Z._Z._Z.EUR._T._X.N.ALL</Kennung>
    </Zeitreihen>
    <Zeitreihen attributeAusStandard="true">
      <Anzeige>true</Anzeige>
      <Kennung>BBFBOPJ.Q.N.DE.W1.S1.S1.T.C.SH2._Z._Z._Z.EUR._T._X.N.ALL</Kennung>
    </Zeitreihen>
    <Zeitreihen attributeAusStandard="true">
      <Anzeige>true</Anzeige>
      <Kennung>BBFBOPJ.Q.N.DE.W1.S1.S1.T.D.SH._Z._Z._Z.EUR._T._X.N.ALL</Kennung>
    </Zeitreihen>
    <Zeitreihen attributeAusStandard="true">
      <Anzeige>true</Anzeige>
      <Kennung>BBFBOPJ.Q.N.DE.W1.S1.S1.T.D.SH2._Z._Z._Z.EUR._T._X.N.ALL</Kennung>
    </Zeitreihen>
    <Zeitreihen attributeAusStandard="true">
      <Anzeige>true</Anzeige>
      <Kennung>BBFBOPJ.Q.N.DE.W1.S1.S1.T.B.SH._Z._Z._Z.EUR._T._X.N.ALL</Kennung>
    </Zeitreihen>
    <Zeitraum>
      <Beobachtungen>1</Beobachtungen>
    </Zeitraum>
  </ZRBereich>
  <ZRBereich geholtfuerupdate="false" updateable="true" anzahlKopfUndFehler="1" name="AW1_M2_T3A2_BBFBOPA" aktualisierung="2025-03-07T13:17:19.8228282+01:00" tabelle="M2_T3A (2)" letztezelle="AA37" internername="xlsHost_AW1_M2_T3A2_BBFBOPA" rangeadresse="='M2_T3A (2)'!$A$33:$AA$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BBFBOPA.Q.N.DE.W1.S1.S1.T.C.SB._Z._Z._Z.EUR._T._X.N.ALL</Kennung>
    </Zeitreihen>
    <Zeitreihen attributeAusStandard="true">
      <Anzeige>true</Anzeige>
      <Kennung>BBFBOPA.Q.N.DE.W1.S1.S1.T.D.SB._Z._Z._Z.EUR._T._X.N.ALL</Kennung>
    </Zeitreihen>
    <Zeitreihen attributeAusStandard="true">
      <Anzeige>true</Anzeige>
      <Kennung>BBFBOPA.Q.N.DE.W1.S1.S1.T.B.SB._Z._Z._Z.EUR._T._X.N.ALL</Kennung>
    </Zeitreihen>
    <Zeitreihen attributeAusStandard="true">
      <Anzeige>true</Anzeige>
      <Kennung>BBFBOPA.Q.N.DE.W1.S1.S1.T.B.SE1._Z._Z._Z.EUR._T._X.N.ALL</Kennung>
    </Zeitreihen>
    <Zeitreihen attributeAusStandard="true">
      <Anzeige>true</Anzeige>
      <Kennung>BBFBOPA.Q.N.DE.W1.S1.S1.T.B.SE2._Z._Z._Z.EUR._T._X.N.ALL</Kennung>
    </Zeitreihen>
    <Zeitreihen attributeAusStandard="true">
      <Anzeige>true</Anzeige>
      <Kennung>BBFBOPA.Q.N.DE.W1.S1.S1.T.B.SE._Z._Z._Z.EUR._T._X.N.ALL</Kennung>
    </Zeitreihen>
    <Zeitreihen attributeAusStandard="true">
      <Anzeige>true</Anzeige>
      <Kennung>BBFBOPA.Q.N.DE.W1.S1.S1.T.C.SI._Z._Z._Z.EUR._T._X.N.ALL</Kennung>
    </Zeitreihen>
    <Zeitreihen attributeAusStandard="true">
      <Anzeige>true</Anzeige>
      <Kennung>BBFBOPA.Q.N.DE.W1.S1.S1.T.C.SI2._Z._Z._Z.EUR._T._X.N.ALL</Kennung>
    </Zeitreihen>
    <Zeitreihen attributeAusStandard="true">
      <Anzeige>true</Anzeige>
      <Kennung>BBFBOPA.Q.N.DE.W1.S1.S1.T.D.SI._Z._Z._Z.EUR._T._X.N.ALL</Kennung>
    </Zeitreihen>
    <Zeitreihen attributeAusStandard="true">
      <Anzeige>true</Anzeige>
      <Kennung>BBFBOPA.Q.N.DE.W1.S1.S1.T.D.SI2._Z._Z._Z.EUR._T._X.N.ALL</Kennung>
    </Zeitreihen>
    <Zeitreihen attributeAusStandard="true">
      <Anzeige>true</Anzeige>
      <Kennung>BBFBOPA.Q.N.DE.W1.S1.S1.T.B.SI._Z._Z._Z.EUR._T._X.N.ALL</Kennung>
    </Zeitreihen>
    <Zeitreihen attributeAusStandard="true">
      <Anzeige>true</Anzeige>
      <Kennung>BBFBOPA.Q.N.DE.W1.S1.S1.T.C.SJ._Z._Z._Z.EUR._T._X.N.ALL</Kennung>
    </Zeitreihen>
    <Zeitreihen attributeAusStandard="true">
      <Anzeige>true</Anzeige>
      <Kennung>BBFBOPA.Q.N.DE.W1.S1.S1.T.C.SJ1._Z._Z._Z.EUR._T._X.N.ALL</Kennung>
    </Zeitreihen>
    <Zeitreihen attributeAusStandard="true">
      <Anzeige>true</Anzeige>
      <Kennung>BBFBOPA.Q.N.DE.W1.S1.S1.T.C.SJ2._Z._Z._Z.EUR._T._X.N.ALL</Kennung>
    </Zeitreihen>
    <Zeitreihen attributeAusStandard="true">
      <Anzeige>true</Anzeige>
      <Kennung>BBFBOPA.Q.N.DE.W1.S1.S1.T.C.SJ3._Z._Z._Z.EUR._T._X.N.ALL</Kennung>
    </Zeitreihen>
    <Zeitreihen attributeAusStandard="true">
      <Anzeige>true</Anzeige>
      <Kennung>BBFBOPA.Q.N.DE.W1.S1.S1.T.D.SJ._Z._Z._Z.EUR._T._X.N.ALL</Kennung>
    </Zeitreihen>
    <Zeitreihen attributeAusStandard="true">
      <Anzeige>true</Anzeige>
      <Kennung>BBFBOPA.Q.N.DE.W1.S1.S1.T.D.SJ1._Z._Z._Z.EUR._T._X.N.ALL</Kennung>
    </Zeitreihen>
    <Zeitreihen attributeAusStandard="true">
      <Anzeige>true</Anzeige>
      <Kennung>BBFBOPA.Q.N.DE.W1.S1.S1.T.D.SJ2._Z._Z._Z.EUR._T._X.N.ALL</Kennung>
    </Zeitreihen>
    <Zeitreihen attributeAusStandard="true">
      <Anzeige>true</Anzeige>
      <Kennung>BBFBOPA.Q.N.DE.W1.S1.S1.T.D.SJ3._Z._Z._Z.EUR._T._X.N.ALL</Kennung>
    </Zeitreihen>
    <Zeitreihen attributeAusStandard="true">
      <Anzeige>true</Anzeige>
      <Kennung>BBFBOPA.Q.N.DE.W1.S1.S1.T.B.SJ._Z._Z._Z.EUR._T._X.N.ALL</Kennung>
    </Zeitreihen>
    <Zeitreihen attributeAusStandard="true">
      <Anzeige>true</Anzeige>
      <Kennung>BBFBOPA.Q.N.DE.W1.S1.S1.T.C.SK._Z._Z._Z.EUR._T._X.N.ALL</Kennung>
    </Zeitreihen>
    <Zeitreihen attributeAusStandard="true">
      <Anzeige>true</Anzeige>
      <Kennung>BBFBOPA.Q.N.DE.W1.S1.S1.T.D.SK._Z._Z._Z.EUR._T._X.N.ALL</Kennung>
    </Zeitreihen>
    <Zeitreihen attributeAusStandard="true">
      <Anzeige>true</Anzeige>
      <Kennung>BBFBOPA.Q.N.DE.W1.S1.S1.T.B.SK._Z._Z._Z.EUR._T._X.N.ALL</Kennung>
    </Zeitreihen>
    <Zeitreihen attributeAusStandard="true">
      <Anzeige>true</Anzeige>
      <Kennung>BBFBOPA.Q.N.DE.W1.S1.S1.T.C.SL._Z._Z._Z.EUR._T._X.N.ALL</Kennung>
    </Zeitreihen>
    <Zeitreihen attributeAusStandard="true">
      <Anzeige>true</Anzeige>
      <Kennung>BBFBOPA.Q.N.DE.W1.S1.S1.T.D.SL._Z._Z._Z.EUR._T._X.N.ALL</Kennung>
    </Zeitreihen>
    <Zeitreihen attributeAusStandard="true">
      <Anzeige>true</Anzeige>
      <Kennung>BBFBOPA.Q.N.DE.W1.S1.S1.T.B.SL._Z._Z._Z.EUR._T._X.N.ALL</Kennung>
    </Zeitreihen>
    <Zeitraum>
      <Beobachtungen>1</Beobachtungen>
    </Zeitraum>
  </ZRBereich>
  <ZRBereich geholtfuerupdate="false" updateable="true" anzahlKopfUndFehler="1" name="AW1_M2_T3A2_BBFBOPJ" aktualisierung="2025-03-07T13:17:22.1838431+01:00" tabelle="M2_T3A (2)" letztezelle="AA23" internername="xlsHost_AW1_M2_T3A2_BBFBOPJ" rangeadresse="='M2_T3A (2)'!$A$19:$AA$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BBFBOPJ.Q.N.DE.W1.S1.S1.T.C.SB._Z._Z._Z.EUR._T._X.N.ALL</Kennung>
    </Zeitreihen>
    <Zeitreihen attributeAusStandard="true">
      <Anzeige>true</Anzeige>
      <Kennung>BBFBOPJ.Q.N.DE.W1.S1.S1.T.D.SB._Z._Z._Z.EUR._T._X.N.ALL</Kennung>
    </Zeitreihen>
    <Zeitreihen attributeAusStandard="true">
      <Anzeige>true</Anzeige>
      <Kennung>BBFBOPJ.Q.N.DE.W1.S1.S1.T.B.SB._Z._Z._Z.EUR._T._X.N.ALL</Kennung>
    </Zeitreihen>
    <Zeitreihen attributeAusStandard="true">
      <Anzeige>true</Anzeige>
      <Kennung>BBFBOPJ.Q.N.DE.W1.S1.S1.T.B.SE1._Z._Z._Z.EUR._T._X.N.ALL</Kennung>
    </Zeitreihen>
    <Zeitreihen attributeAusStandard="true">
      <Anzeige>true</Anzeige>
      <Kennung>BBFBOPJ.Q.N.DE.W1.S1.S1.T.B.SE2._Z._Z._Z.EUR._T._X.N.ALL</Kennung>
    </Zeitreihen>
    <Zeitreihen attributeAusStandard="true">
      <Anzeige>true</Anzeige>
      <Kennung>BBFBOPJ.Q.N.DE.W1.S1.S1.T.B.SE._Z._Z._Z.EUR._T._X.N.ALL</Kennung>
    </Zeitreihen>
    <Zeitreihen attributeAusStandard="true">
      <Anzeige>true</Anzeige>
      <Kennung>BBFBOPJ.Q.N.DE.W1.S1.S1.T.C.SI._Z._Z._Z.EUR._T._X.N.ALL</Kennung>
    </Zeitreihen>
    <Zeitreihen attributeAusStandard="true">
      <Anzeige>true</Anzeige>
      <Kennung>BBFBOPJ.Q.N.DE.W1.S1.S1.T.C.SI2._Z._Z._Z.EUR._T._X.N.ALL</Kennung>
    </Zeitreihen>
    <Zeitreihen attributeAusStandard="true">
      <Anzeige>true</Anzeige>
      <Kennung>BBFBOPJ.Q.N.DE.W1.S1.S1.T.D.SI._Z._Z._Z.EUR._T._X.N.ALL</Kennung>
    </Zeitreihen>
    <Zeitreihen attributeAusStandard="true">
      <Anzeige>true</Anzeige>
      <Kennung>BBFBOPJ.Q.N.DE.W1.S1.S1.T.D.SI2._Z._Z._Z.EUR._T._X.N.ALL</Kennung>
    </Zeitreihen>
    <Zeitreihen attributeAusStandard="true">
      <Anzeige>true</Anzeige>
      <Kennung>BBFBOPJ.Q.N.DE.W1.S1.S1.T.B.SI._Z._Z._Z.EUR._T._X.N.ALL</Kennung>
    </Zeitreihen>
    <Zeitreihen attributeAusStandard="true">
      <Anzeige>true</Anzeige>
      <Kennung>BBFBOPJ.Q.N.DE.W1.S1.S1.T.C.SJ._Z._Z._Z.EUR._T._X.N.ALL</Kennung>
    </Zeitreihen>
    <Zeitreihen attributeAusStandard="true">
      <Anzeige>true</Anzeige>
      <Kennung>BBFBOPJ.Q.N.DE.W1.S1.S1.T.C.SJ1._Z._Z._Z.EUR._T._X.N.ALL</Kennung>
    </Zeitreihen>
    <Zeitreihen attributeAusStandard="true">
      <Anzeige>true</Anzeige>
      <Kennung>BBFBOPJ.Q.N.DE.W1.S1.S1.T.C.SJ2._Z._Z._Z.EUR._T._X.N.ALL</Kennung>
    </Zeitreihen>
    <Zeitreihen attributeAusStandard="true">
      <Anzeige>true</Anzeige>
      <Kennung>BBFBOPJ.Q.N.DE.W1.S1.S1.T.C.SJ3._Z._Z._Z.EUR._T._X.N.ALL</Kennung>
    </Zeitreihen>
    <Zeitreihen attributeAusStandard="true">
      <Anzeige>true</Anzeige>
      <Kennung>BBFBOPJ.Q.N.DE.W1.S1.S1.T.D.SJ._Z._Z._Z.EUR._T._X.N.ALL</Kennung>
    </Zeitreihen>
    <Zeitreihen attributeAusStandard="true">
      <Anzeige>true</Anzeige>
      <Kennung>BBFBOPJ.Q.N.DE.W1.S1.S1.T.D.SJ1._Z._Z._Z.EUR._T._X.N.ALL</Kennung>
    </Zeitreihen>
    <Zeitreihen attributeAusStandard="true">
      <Anzeige>true</Anzeige>
      <Kennung>BBFBOPJ.Q.N.DE.W1.S1.S1.T.D.SJ2._Z._Z._Z.EUR._T._X.N.ALL</Kennung>
    </Zeitreihen>
    <Zeitreihen attributeAusStandard="true">
      <Anzeige>true</Anzeige>
      <Kennung>BBFBOPJ.Q.N.DE.W1.S1.S1.T.D.SJ3._Z._Z._Z.EUR._T._X.N.ALL</Kennung>
    </Zeitreihen>
    <Zeitreihen attributeAusStandard="true">
      <Anzeige>true</Anzeige>
      <Kennung>BBFBOPJ.Q.N.DE.W1.S1.S1.T.B.SJ._Z._Z._Z.EUR._T._X.N.ALL</Kennung>
    </Zeitreihen>
    <Zeitreihen attributeAusStandard="true">
      <Anzeige>true</Anzeige>
      <Kennung>BBFBOPJ.Q.N.DE.W1.S1.S1.T.C.SK._Z._Z._Z.EUR._T._X.N.ALL</Kennung>
    </Zeitreihen>
    <Zeitreihen attributeAusStandard="true">
      <Anzeige>true</Anzeige>
      <Kennung>BBFBOPJ.Q.N.DE.W1.S1.S1.T.D.SK._Z._Z._Z.EUR._T._X.N.ALL</Kennung>
    </Zeitreihen>
    <Zeitreihen attributeAusStandard="true">
      <Anzeige>true</Anzeige>
      <Kennung>BBFBOPJ.Q.N.DE.W1.S1.S1.T.B.SK._Z._Z._Z.EUR._T._X.N.ALL</Kennung>
    </Zeitreihen>
    <Zeitreihen attributeAusStandard="true">
      <Anzeige>true</Anzeige>
      <Kennung>BBFBOPJ.Q.N.DE.W1.S1.S1.T.C.SL._Z._Z._Z.EUR._T._X.N.ALL</Kennung>
    </Zeitreihen>
    <Zeitreihen attributeAusStandard="true">
      <Anzeige>true</Anzeige>
      <Kennung>BBFBOPJ.Q.N.DE.W1.S1.S1.T.D.SL._Z._Z._Z.EUR._T._X.N.ALL</Kennung>
    </Zeitreihen>
    <Zeitreihen attributeAusStandard="true">
      <Anzeige>true</Anzeige>
      <Kennung>BBFBOPJ.Q.N.DE.W1.S1.S1.T.B.SL._Z._Z._Z.EUR._T._X.N.ALL</Kennung>
    </Zeitreihen>
    <Zeitraum>
      <Beobachtungen>1</Beobachtungen>
    </Zeitraum>
  </ZRBereich>
  <ZRBereich geholtfuerupdate="false" updateable="true" anzahlKopfUndFehler="1" name="AW1_M2_T3B_BBFBOPA" aktualisierung="2025-03-07T13:17:24.4318593+01:00" tabelle="M2_T3B" letztezelle="V37" internername="xlsHost_AW1_M2_T3B_BBFBOPA" rangeadresse="=M2_T3B!$A$33:$V$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BBFBOPA.Q.N.DE.W1.S1.S1.T.C.SC._Z._Z._Z.EUR._T._X.N.ALL</Kennung>
    </Zeitreihen>
    <Zeitreihen attributeAusStandard="true">
      <Anzeige>true</Anzeige>
      <Kennung>BBFBOPA.Q.N.DE.W1.S1.S1.T.D.SC._Z._Z._Z.EUR._T._X.N.ALL</Kennung>
    </Zeitreihen>
    <Zeitreihen attributeAusStandard="true">
      <Anzeige>true</Anzeige>
      <Kennung>BBFBOPA.Q.N.DE.W1.S1.S1.T.B.SC._Z._Z._Z.EUR._T._X.N.ALL</Kennung>
    </Zeitreihen>
    <Zeitreihen attributeAusStandard="true">
      <Anzeige>true</Anzeige>
      <Kennung>BBFBOPA.Q.N.DE.W1.S1.S1.T.C.SC1._Z._Z._Z.EUR._T._X.N.ALL</Kennung>
    </Zeitreihen>
    <Zeitreihen attributeAusStandard="true">
      <Anzeige>true</Anzeige>
      <Kennung>BBFBOPA.Q.N.DE.W1.S1.S1.T.C.SC12._Z._Z._Z.EUR._T._X.N.ALL</Kennung>
    </Zeitreihen>
    <Zeitreihen attributeAusStandard="true">
      <Anzeige>true</Anzeige>
      <Kennung>BBFBOPA.Q.N.DE.W1.S1.S1.T.D.SC1._Z._Z._Z.EUR._T._X.N.ALL</Kennung>
    </Zeitreihen>
    <Zeitreihen attributeAusStandard="true">
      <Anzeige>true</Anzeige>
      <Kennung>BBFBOPA.Q.N.DE.W1.S1.S1.T.D.SC12._Z._Z._Z.EUR._T._X.N.ALL</Kennung>
    </Zeitreihen>
    <Zeitreihen attributeAusStandard="true">
      <Anzeige>true</Anzeige>
      <Kennung>BBFBOPA.Q.N.DE.W1.S1.S1.T.B.SC1._Z._Z._Z.EUR._T._X.N.ALL</Kennung>
    </Zeitreihen>
    <Zeitreihen attributeAusStandard="true">
      <Anzeige>true</Anzeige>
      <Kennung>BBFBOPA.Q.N.DE.W1.S1.S1.T.C.SC2._Z._Z._Z.EUR._T._X.N.ALL</Kennung>
    </Zeitreihen>
    <Zeitreihen attributeAusStandard="true">
      <Anzeige>true</Anzeige>
      <Kennung>BBFBOPA.Q.N.DE.W1.S1.S1.T.C.SC22._Z._Z._Z.EUR._T._X.N.ALL</Kennung>
    </Zeitreihen>
    <Zeitreihen attributeAusStandard="true">
      <Anzeige>true</Anzeige>
      <Kennung>BBFBOPA.Q.N.DE.W1.S1.S1.T.D.SC2._Z._Z._Z.EUR._T._X.N.ALL</Kennung>
    </Zeitreihen>
    <Zeitreihen attributeAusStandard="true">
      <Anzeige>true</Anzeige>
      <Kennung>BBFBOPA.Q.N.DE.W1.S1.S1.T.D.SC22._Z._Z._Z.EUR._T._X.N.ALL</Kennung>
    </Zeitreihen>
    <Zeitreihen attributeAusStandard="true">
      <Anzeige>true</Anzeige>
      <Kennung>BBFBOPA.Q.N.DE.W1.S1.S1.T.B.SC2._Z._Z._Z.EUR._T._X.N.ALL</Kennung>
    </Zeitreihen>
    <Zeitreihen attributeAusStandard="true">
      <Anzeige>true</Anzeige>
      <Kennung>BBFBOPA.Q.N.DE.W1.S1.S1.T.C.SC4._Z._Z._Z.EUR._T._X.N.ALL</Kennung>
    </Zeitreihen>
    <Zeitreihen attributeAusStandard="true">
      <Anzeige>true</Anzeige>
      <Kennung>BBFBOPA.Q.N.DE.W1.S1.S1.T.D.SC4._Z._Z._Z.EUR._T._X.N.ALL</Kennung>
    </Zeitreihen>
    <Zeitreihen attributeAusStandard="true">
      <Anzeige>true</Anzeige>
      <Kennung>BBFBOPA.Q.N.DE.W1.S1.S1.T.B.SC4._Z._Z._Z.EUR._T._X.N.ALL</Kennung>
    </Zeitreihen>
    <Zeitreihen attributeAusStandard="true">
      <Anzeige>true</Anzeige>
      <Kennung>BBFBOPA.Q.N.DE.W1.S1.S1.T.C.SC3._Z._Z._Z.EUR._T._X.N.ALL</Kennung>
    </Zeitreihen>
    <Zeitreihen attributeAusStandard="true">
      <Anzeige>true</Anzeige>
      <Kennung>BBFBOPA.Q.N.DE.W1.S1.S1.T.C.SC32._Z._Z._Z.EUR._T._X.N.ALL</Kennung>
    </Zeitreihen>
    <Zeitreihen attributeAusStandard="true">
      <Anzeige>true</Anzeige>
      <Kennung>BBFBOPA.Q.N.DE.W1.S1.S1.T.D.SC3._Z._Z._Z.EUR._T._X.N.ALL</Kennung>
    </Zeitreihen>
    <Zeitreihen attributeAusStandard="true">
      <Anzeige>true</Anzeige>
      <Kennung>BBFBOPA.Q.N.DE.W1.S1.S1.T.D.SC32._Z._Z._Z.EUR._T._X.N.ALL</Kennung>
    </Zeitreihen>
    <Zeitreihen attributeAusStandard="true">
      <Anzeige>true</Anzeige>
      <Kennung>BBFBOPA.Q.N.DE.W1.S1.S1.T.B.SC3._Z._Z._Z.EUR._T._X.N.ALL</Kennung>
    </Zeitreihen>
    <Zeitraum>
      <Beobachtungen>1</Beobachtungen>
    </Zeitraum>
  </ZRBereich>
  <ZRBereich geholtfuerupdate="false" updateable="true" anzahlKopfUndFehler="1" name="AW1_M2_T3B_BBFBOPJ" aktualisierung="2025-03-07T13:17:26.6648798+01:00" tabelle="M2_T3B" letztezelle="V23" internername="xlsHost_AW1_M2_T3B_BBFBOPJ" rangeadresse="=M2_T3B!$A$19:$V$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BBFBOPJ.Q.N.DE.W1.S1.S1.T.C.SC._Z._Z._Z.EUR._T._X.N.ALL</Kennung>
    </Zeitreihen>
    <Zeitreihen attributeAusStandard="true">
      <Anzeige>true</Anzeige>
      <Kennung>BBFBOPJ.Q.N.DE.W1.S1.S1.T.D.SC._Z._Z._Z.EUR._T._X.N.ALL</Kennung>
    </Zeitreihen>
    <Zeitreihen attributeAusStandard="true">
      <Anzeige>true</Anzeige>
      <Kennung>BBFBOPJ.Q.N.DE.W1.S1.S1.T.B.SC._Z._Z._Z.EUR._T._X.N.ALL</Kennung>
    </Zeitreihen>
    <Zeitreihen attributeAusStandard="true">
      <Anzeige>true</Anzeige>
      <Kennung>BBFBOPJ.Q.N.DE.W1.S1.S1.T.C.SC1._Z._Z._Z.EUR._T._X.N.ALL</Kennung>
    </Zeitreihen>
    <Zeitreihen attributeAusStandard="true">
      <Anzeige>true</Anzeige>
      <Kennung>BBFBOPJ.Q.N.DE.W1.S1.S1.T.C.SC12._Z._Z._Z.EUR._T._X.N.ALL</Kennung>
    </Zeitreihen>
    <Zeitreihen attributeAusStandard="true">
      <Anzeige>true</Anzeige>
      <Kennung>BBFBOPJ.Q.N.DE.W1.S1.S1.T.D.SC1._Z._Z._Z.EUR._T._X.N.ALL</Kennung>
    </Zeitreihen>
    <Zeitreihen attributeAusStandard="true">
      <Anzeige>true</Anzeige>
      <Kennung>BBFBOPJ.Q.N.DE.W1.S1.S1.T.D.SC12._Z._Z._Z.EUR._T._X.N.ALL</Kennung>
    </Zeitreihen>
    <Zeitreihen attributeAusStandard="true">
      <Anzeige>true</Anzeige>
      <Kennung>BBFBOPJ.Q.N.DE.W1.S1.S1.T.B.SC1._Z._Z._Z.EUR._T._X.N.ALL</Kennung>
    </Zeitreihen>
    <Zeitreihen attributeAusStandard="true">
      <Anzeige>true</Anzeige>
      <Kennung>BBFBOPJ.Q.N.DE.W1.S1.S1.T.C.SC2._Z._Z._Z.EUR._T._X.N.ALL</Kennung>
    </Zeitreihen>
    <Zeitreihen attributeAusStandard="true">
      <Anzeige>true</Anzeige>
      <Kennung>BBFBOPJ.Q.N.DE.W1.S1.S1.T.C.SC22._Z._Z._Z.EUR._T._X.N.ALL</Kennung>
    </Zeitreihen>
    <Zeitreihen attributeAusStandard="true">
      <Anzeige>true</Anzeige>
      <Kennung>BBFBOPJ.Q.N.DE.W1.S1.S1.T.D.SC2._Z._Z._Z.EUR._T._X.N.ALL</Kennung>
    </Zeitreihen>
    <Zeitreihen attributeAusStandard="true">
      <Anzeige>true</Anzeige>
      <Kennung>BBFBOPJ.Q.N.DE.W1.S1.S1.T.D.SC22._Z._Z._Z.EUR._T._X.N.ALL</Kennung>
    </Zeitreihen>
    <Zeitreihen attributeAusStandard="true">
      <Anzeige>true</Anzeige>
      <Kennung>BBFBOPJ.Q.N.DE.W1.S1.S1.T.B.SC2._Z._Z._Z.EUR._T._X.N.ALL</Kennung>
    </Zeitreihen>
    <Zeitreihen attributeAusStandard="true">
      <Anzeige>true</Anzeige>
      <Kennung>BBFBOPJ.Q.N.DE.W1.S1.S1.T.C.SC4._Z._Z._Z.EUR._T._X.N.ALL</Kennung>
    </Zeitreihen>
    <Zeitreihen attributeAusStandard="true">
      <Anzeige>true</Anzeige>
      <Kennung>BBFBOPJ.Q.N.DE.W1.S1.S1.T.D.SC4._Z._Z._Z.EUR._T._X.N.ALL</Kennung>
    </Zeitreihen>
    <Zeitreihen attributeAusStandard="true">
      <Anzeige>true</Anzeige>
      <Kennung>BBFBOPJ.Q.N.DE.W1.S1.S1.T.B.SC4._Z._Z._Z.EUR._T._X.N.ALL</Kennung>
    </Zeitreihen>
    <Zeitreihen attributeAusStandard="true">
      <Anzeige>true</Anzeige>
      <Kennung>BBFBOPJ.Q.N.DE.W1.S1.S1.T.C.SC3._Z._Z._Z.EUR._T._X.N.ALL</Kennung>
    </Zeitreihen>
    <Zeitreihen attributeAusStandard="true">
      <Anzeige>true</Anzeige>
      <Kennung>BBFBOPJ.Q.N.DE.W1.S1.S1.T.C.SC32._Z._Z._Z.EUR._T._X.N.ALL</Kennung>
    </Zeitreihen>
    <Zeitreihen attributeAusStandard="true">
      <Anzeige>true</Anzeige>
      <Kennung>BBFBOPJ.Q.N.DE.W1.S1.S1.T.D.SC3._Z._Z._Z.EUR._T._X.N.ALL</Kennung>
    </Zeitreihen>
    <Zeitreihen attributeAusStandard="true">
      <Anzeige>true</Anzeige>
      <Kennung>BBFBOPJ.Q.N.DE.W1.S1.S1.T.D.SC32._Z._Z._Z.EUR._T._X.N.ALL</Kennung>
    </Zeitreihen>
    <Zeitreihen attributeAusStandard="true">
      <Anzeige>true</Anzeige>
      <Kennung>BBFBOPJ.Q.N.DE.W1.S1.S1.T.B.SC3._Z._Z._Z.EUR._T._X.N.ALL</Kennung>
    </Zeitreihen>
    <Zeitraum>
      <Beobachtungen>1</Beobachtungen>
    </Zeitraum>
  </ZRBereich>
  <ZRBereich geholtfuerupdate="false" updateable="true" anzahlKopfUndFehler="1" name="AW1_M2_T4A_BBFBOPA" aktualisierung="2025-03-07T13:17:28.8538965+01:00" tabelle="M2_T4A" letztezelle="AA37" internername="xlsHost_AW1_M2_T4A_BBFBOPA" rangeadresse="=M2_T4A!$A$33:$AA$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BBFBOPA.Q.N.DE.W1.S1.S1.T.C.IN1._Z._Z._Z.EUR._T._X.N.ALL</Kennung>
    </Zeitreihen>
    <Zeitreihen attributeAusStandard="true">
      <Anzeige>true</Anzeige>
      <Kennung>BBFBOPA.Q.N.DE.W1.S1.S1.T.D.IN1._Z._Z._Z.EUR._T._X.N.ALL</Kennung>
    </Zeitreihen>
    <Zeitreihen attributeAusStandard="true">
      <Anzeige>true</Anzeige>
      <Kennung>BBFBOPA.Q.N.DE.W1.S1.S1.T.B.IN1._Z._Z._Z.EUR._T._X.N.ALL</Kennung>
    </Zeitreihen>
    <Zeitreihen attributeAusStandard="true">
      <Anzeige>true</Anzeige>
      <Kennung>BBFBOPA.Q.N.DE.W1.S1.S1.T.C.D1._Z._Z._Z.EUR._T._X.N.ALL</Kennung>
    </Zeitreihen>
    <Zeitreihen attributeAusStandard="true">
      <Anzeige>true</Anzeige>
      <Kennung>BBFBOPA.Q.N.DE.W1.S1.S1.T.D.D1._Z._Z._Z.EUR._T._X.N.ALL</Kennung>
    </Zeitreihen>
    <Zeitreihen attributeAusStandard="true">
      <Anzeige>true</Anzeige>
      <Kennung>BBFBOPA.Q.N.DE.W1.S1.S1.T.B.D1._Z._Z._Z.EUR._T._X.N.ALL</Kennung>
    </Zeitreihen>
    <Zeitreihen attributeAusStandard="true">
      <Anzeige>true</Anzeige>
      <Kennung>BBFBOPA.Q.N.DE.W1.S1.S1.T.C.D4P._T.F._Z.EUR._T._X.N.ALL</Kennung>
    </Zeitreihen>
    <Zeitreihen attributeAusStandard="true">
      <Anzeige>true</Anzeige>
      <Kennung>BBFBOPA.Q.N.DE.W1.S1.S1.T.C.D4P.D.F._Z.EUR._T._X.N.ALL</Kennung>
    </Zeitreihen>
    <Zeitreihen attributeAusStandard="true">
      <Anzeige>true</Anzeige>
      <Kennung>BBFBOPA.Q.N.DE.W1.S1.S1.T.C.D4P.P.F._Z.EUR._T._X.N.ALL</Kennung>
    </Zeitreihen>
    <Zeitreihen attributeAusStandard="true">
      <Anzeige>true</Anzeige>
      <Kennung>BBFBOPA.Q.N.DE.W1.S1.S1.T.C.D42.P.F51._Z.EUR._T._X.N.ALL</Kennung>
    </Zeitreihen>
    <Zeitreihen attributeAusStandard="true">
      <Anzeige>true</Anzeige>
      <Kennung>BBFBOPA.Q.N.DE.W1.S1.S1.T.C.D443.P.F52._Z.EUR._T._X.N.ALL</Kennung>
    </Zeitreihen>
    <Zeitreihen attributeAusStandard="true">
      <Anzeige>true</Anzeige>
      <Kennung>BBFBOPA.Q.N.DE.W1.S1.S1.T.C.D41.P.F3.S.EUR._T._X.N.ALL</Kennung>
    </Zeitreihen>
    <Zeitreihen attributeAusStandard="true">
      <Anzeige>true</Anzeige>
      <Kennung>BBFBOPA.Q.N.DE.W1.S1.S1.T.C.D41.P.F3.L.EUR._T._X.N.ALL</Kennung>
    </Zeitreihen>
    <Zeitreihen attributeAusStandard="true">
      <Anzeige>true</Anzeige>
      <Kennung>BBFBOPA.Q.N.DE.W1.S1.S1.T.C.D4P.O___R.F._Z.EUR._T._X.N.ALL</Kennung>
    </Zeitreihen>
    <Zeitreihen attributeAusStandard="true">
      <Anzeige>true</Anzeige>
      <Kennung>BBFBOPA.Q.N.DE.W1.S1.S1.T.D.D4P._T.F._Z.EUR._T._X.N.ALL</Kennung>
    </Zeitreihen>
    <Zeitreihen attributeAusStandard="true">
      <Anzeige>true</Anzeige>
      <Kennung>BBFBOPA.Q.N.DE.W1.S1.S1.T.D.D4P.D.F._Z.EUR._T._X.N.ALL</Kennung>
    </Zeitreihen>
    <Zeitreihen attributeAusStandard="true">
      <Anzeige>true</Anzeige>
      <Kennung>BBFBOPA.Q.N.DE.W1.S1.S1.T.D.D4P.P.F._Z.EUR._T._X.N.ALL</Kennung>
    </Zeitreihen>
    <Zeitreihen attributeAusStandard="true">
      <Anzeige>true</Anzeige>
      <Kennung>BBFBOPA.Q.N.DE.W1.S1.S1.T.D.D42.P.F51._Z.EUR._T._X.N.ALL</Kennung>
    </Zeitreihen>
    <Zeitreihen attributeAusStandard="true">
      <Anzeige>true</Anzeige>
      <Kennung>BBFBOPA.Q.N.DE.W1.S1.S1.T.D.D443.P.F52._Z.EUR._T._X.N.ALL</Kennung>
    </Zeitreihen>
    <Zeitreihen attributeAusStandard="true">
      <Anzeige>true</Anzeige>
      <Kennung>BBFBOPA.Q.N.DE.W1.S1.S1.T.D.D41.P.F3.S.EUR._T._X.N.ALL</Kennung>
    </Zeitreihen>
    <Zeitreihen attributeAusStandard="true">
      <Anzeige>true</Anzeige>
      <Kennung>BBFBOPA.Q.N.DE.W1.S1.S1.T.D.D41.P.F3.L.EUR._T._X.N.ALL</Kennung>
    </Zeitreihen>
    <Zeitreihen attributeAusStandard="true">
      <Anzeige>true</Anzeige>
      <Kennung>BBFBOPA.Q.N.DE.W1.S1.S1.T.D.D4P.O___R.F._Z.EUR._T._X.N.ALL</Kennung>
    </Zeitreihen>
    <Zeitreihen attributeAusStandard="true">
      <Anzeige>true</Anzeige>
      <Kennung>BBFBOPA.Q.N.DE.W1.S1.S1.T.B.D4P._T.F._Z.EUR._T._X.N.ALL</Kennung>
    </Zeitreihen>
    <Zeitreihen attributeAusStandard="true">
      <Anzeige>true</Anzeige>
      <Kennung>BBFBOPA.Q.N.DE.W1.S1.S1.T.C.D4O._Z._Z._Z.EUR._T._X.N.ALL</Kennung>
    </Zeitreihen>
    <Zeitreihen attributeAusStandard="true">
      <Anzeige>true</Anzeige>
      <Kennung>BBFBOPA.Q.N.DE.W1.S1.S1.T.D.D4O._Z._Z._Z.EUR._T._X.N.ALL</Kennung>
    </Zeitreihen>
    <Zeitreihen attributeAusStandard="true">
      <Anzeige>true</Anzeige>
      <Kennung>BBFBOPA.Q.N.DE.W1.S1.S1.T.B.D4O._Z._Z._Z.EUR._T._X.N.ALL</Kennung>
    </Zeitreihen>
    <Zeitraum>
      <Beobachtungen>1</Beobachtungen>
    </Zeitraum>
  </ZRBereich>
  <ZRBereich geholtfuerupdate="false" updateable="true" anzahlKopfUndFehler="1" name="AW1_M2_T4A_BBFBOPJ" aktualisierung="2025-03-07T13:17:31.1659073+01:00" tabelle="M2_T4A" letztezelle="AA23" internername="xlsHost_AW1_M2_T4A_BBFBOPJ" rangeadresse="=M2_T4A!$A$19:$AA$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BBFBOPJ.Q.N.DE.W1.S1.S1.T.C.IN1._Z._Z._Z.EUR._T._X.N.ALL</Kennung>
    </Zeitreihen>
    <Zeitreihen attributeAusStandard="true">
      <Anzeige>true</Anzeige>
      <Kennung>BBFBOPJ.Q.N.DE.W1.S1.S1.T.D.IN1._Z._Z._Z.EUR._T._X.N.ALL</Kennung>
    </Zeitreihen>
    <Zeitreihen attributeAusStandard="true">
      <Anzeige>true</Anzeige>
      <Kennung>BBFBOPJ.Q.N.DE.W1.S1.S1.T.B.IN1._Z._Z._Z.EUR._T._X.N.ALL</Kennung>
    </Zeitreihen>
    <Zeitreihen attributeAusStandard="true">
      <Anzeige>true</Anzeige>
      <Kennung>BBFBOPJ.Q.N.DE.W1.S1.S1.T.C.D1._Z._Z._Z.EUR._T._X.N.ALL</Kennung>
    </Zeitreihen>
    <Zeitreihen attributeAusStandard="true">
      <Anzeige>true</Anzeige>
      <Kennung>BBFBOPJ.Q.N.DE.W1.S1.S1.T.D.D1._Z._Z._Z.EUR._T._X.N.ALL</Kennung>
    </Zeitreihen>
    <Zeitreihen attributeAusStandard="true">
      <Anzeige>true</Anzeige>
      <Kennung>BBFBOPJ.Q.N.DE.W1.S1.S1.T.B.D1._Z._Z._Z.EUR._T._X.N.ALL</Kennung>
    </Zeitreihen>
    <Zeitreihen attributeAusStandard="true">
      <Anzeige>true</Anzeige>
      <Kennung>BBFBOPJ.Q.N.DE.W1.S1.S1.T.C.D4P._T.F._Z.EUR._T._X.N.ALL</Kennung>
    </Zeitreihen>
    <Zeitreihen attributeAusStandard="true">
      <Anzeige>true</Anzeige>
      <Kennung>BBFBOPJ.Q.N.DE.W1.S1.S1.T.C.D4P.D.F._Z.EUR._T._X.N.ALL</Kennung>
    </Zeitreihen>
    <Zeitreihen attributeAusStandard="true">
      <Anzeige>true</Anzeige>
      <Kennung>BBFBOPJ.Q.N.DE.W1.S1.S1.T.C.D4P.P.F._Z.EUR._T._X.N.ALL</Kennung>
    </Zeitreihen>
    <Zeitreihen attributeAusStandard="true">
      <Anzeige>true</Anzeige>
      <Kennung>BBFBOPJ.Q.N.DE.W1.S1.S1.T.C.D42.P.F51._Z.EUR._T._X.N.ALL</Kennung>
    </Zeitreihen>
    <Zeitreihen attributeAusStandard="true">
      <Anzeige>true</Anzeige>
      <Kennung>BBFBOPJ.Q.N.DE.W1.S1.S1.T.C.D443.P.F52._Z.EUR._T._X.N.ALL</Kennung>
    </Zeitreihen>
    <Zeitreihen attributeAusStandard="true">
      <Anzeige>true</Anzeige>
      <Kennung>BBFBOPJ.Q.N.DE.W1.S1.S1.T.C.D41.P.F3.S.EUR._T._X.N.ALL</Kennung>
    </Zeitreihen>
    <Zeitreihen attributeAusStandard="true">
      <Anzeige>true</Anzeige>
      <Kennung>BBFBOPJ.Q.N.DE.W1.S1.S1.T.C.D41.P.F3.L.EUR._T._X.N.ALL</Kennung>
    </Zeitreihen>
    <Zeitreihen attributeAusStandard="true">
      <Anzeige>true</Anzeige>
      <Kennung>BBFBOPJ.Q.N.DE.W1.S1.S1.T.C.D4P.O___R.F._Z.EUR._T._X.N.ALL</Kennung>
    </Zeitreihen>
    <Zeitreihen attributeAusStandard="true">
      <Anzeige>true</Anzeige>
      <Kennung>BBFBOPJ.Q.N.DE.W1.S1.S1.T.D.D4P._T.F._Z.EUR._T._X.N.ALL</Kennung>
    </Zeitreihen>
    <Zeitreihen attributeAusStandard="true">
      <Anzeige>true</Anzeige>
      <Kennung>BBFBOPJ.Q.N.DE.W1.S1.S1.T.D.D4P.D.F._Z.EUR._T._X.N.ALL</Kennung>
    </Zeitreihen>
    <Zeitreihen attributeAusStandard="true">
      <Anzeige>true</Anzeige>
      <Kennung>BBFBOPJ.Q.N.DE.W1.S1.S1.T.D.D4P.P.F._Z.EUR._T._X.N.ALL</Kennung>
    </Zeitreihen>
    <Zeitreihen attributeAusStandard="true">
      <Anzeige>true</Anzeige>
      <Kennung>BBFBOPJ.Q.N.DE.W1.S1.S1.T.D.D42.P.F51._Z.EUR._T._X.N.ALL</Kennung>
    </Zeitreihen>
    <Zeitreihen attributeAusStandard="true">
      <Anzeige>true</Anzeige>
      <Kennung>BBFBOPJ.Q.N.DE.W1.S1.S1.T.D.D443.P.F52._Z.EUR._T._X.N.ALL</Kennung>
    </Zeitreihen>
    <Zeitreihen attributeAusStandard="true">
      <Anzeige>true</Anzeige>
      <Kennung>BBFBOPJ.Q.N.DE.W1.S1.S1.T.D.D41.P.F3.S.EUR._T._X.N.ALL</Kennung>
    </Zeitreihen>
    <Zeitreihen attributeAusStandard="true">
      <Anzeige>true</Anzeige>
      <Kennung>BBFBOPJ.Q.N.DE.W1.S1.S1.T.D.D41.P.F3.L.EUR._T._X.N.ALL</Kennung>
    </Zeitreihen>
    <Zeitreihen attributeAusStandard="true">
      <Anzeige>true</Anzeige>
      <Kennung>BBFBOPJ.Q.N.DE.W1.S1.S1.T.D.D4P.O___R.F._Z.EUR._T._X.N.ALL</Kennung>
    </Zeitreihen>
    <Zeitreihen attributeAusStandard="true">
      <Anzeige>true</Anzeige>
      <Kennung>BBFBOPJ.Q.N.DE.W1.S1.S1.T.B.D4P._T.F._Z.EUR._T._X.N.ALL</Kennung>
    </Zeitreihen>
    <Zeitreihen attributeAusStandard="true">
      <Anzeige>true</Anzeige>
      <Kennung>BBFBOPJ.Q.N.DE.W1.S1.S1.T.C.D4O._Z._Z._Z.EUR._T._X.N.ALL</Kennung>
    </Zeitreihen>
    <Zeitreihen attributeAusStandard="true">
      <Anzeige>true</Anzeige>
      <Kennung>BBFBOPJ.Q.N.DE.W1.S1.S1.T.D.D4O._Z._Z._Z.EUR._T._X.N.ALL</Kennung>
    </Zeitreihen>
    <Zeitreihen attributeAusStandard="true">
      <Anzeige>true</Anzeige>
      <Kennung>BBFBOPJ.Q.N.DE.W1.S1.S1.T.B.D4O._Z._Z._Z.EUR._T._X.N.ALL</Kennung>
    </Zeitreihen>
    <Zeitraum>
      <Beobachtungen>1</Beobachtungen>
    </Zeitraum>
  </ZRBereich>
  <ZRBereich geholtfuerupdate="false" updateable="true" anzahlKopfUndFehler="1" name="AW1_M2_T4B_BBFBOPA" aktualisierung="2025-03-07T13:17:33.3359575+01:00" tabelle="M2_T4B" letztezelle="W37" internername="xlsHost_AW1_M2_T4B_BBFBOPA" rangeadresse="=M2_T4B!$A$33:$W$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BBFBOPA.Q.N.DE.W1.S1.S1.T.C.D4P.D.F._Z.EUR._T._X.N.ALL</Kennung>
    </Zeitreihen>
    <Zeitreihen attributeAusStandard="true">
      <Anzeige>true</Anzeige>
      <Kennung>BBFBOPA.Q.N.DE.W1.S1.S1.T.C.D4S.D.F5._Z.EUR._T._X.N.ALL</Kennung>
    </Zeitreihen>
    <Zeitreihen attributeAusStandard="true">
      <Anzeige>true</Anzeige>
      <Kennung>BBFBOPA.Q.N.DE.W1.S1.S1.T.C.D42S.D.F51A___ES._Z.EUR._T._X.N.ALL</Kennung>
    </Zeitreihen>
    <Zeitreihen attributeAusStandard="true">
      <Anzeige>true</Anzeige>
      <Kennung>BBFBOPA.Q.N.DE.W1.S1.S1.T.C.D43S.D.F5._Z.EUR._T._X.N.ALL</Kennung>
    </Zeitreihen>
    <Zeitreihen attributeAusStandard="true">
      <Anzeige>true</Anzeige>
      <Kennung>BBFBOPA.Q.N.DE.W1.S1.S1.T.C.D42S.D.F51A___UA._Z.EUR._T._X.N.ALL</Kennung>
    </Zeitreihen>
    <Zeitreihen attributeAusStandard="true">
      <Anzeige>true</Anzeige>
      <Kennung>BBFBOPA.Q.N.DE.W1.S1.S1.T.C.D4Q.D.FL._Z.EUR._T._X.N.ALL</Kennung>
    </Zeitreihen>
    <Zeitreihen attributeAusStandard="true">
      <Anzeige>true</Anzeige>
      <Kennung>BBFBOPA.Q.N.DE.W1.S1.S1.T.D.D4P.D.F._Z.EUR._T._X.N.ALL</Kennung>
    </Zeitreihen>
    <Zeitreihen attributeAusStandard="true">
      <Anzeige>true</Anzeige>
      <Kennung>BBFBOPA.Q.N.DE.W1.S1.S1.T.D.D4S.D.F5._Z.EUR._T._X.N.ALL</Kennung>
    </Zeitreihen>
    <Zeitreihen attributeAusStandard="true">
      <Anzeige>true</Anzeige>
      <Kennung>BBFBOPA.Q.N.DE.W1.S1.S1.T.D.D42S.D.F51A___ES._Z.EUR._T._X.N.ALL</Kennung>
    </Zeitreihen>
    <Zeitreihen attributeAusStandard="true">
      <Anzeige>true</Anzeige>
      <Kennung>BBFBOPA.Q.N.DE.W1.S1.S1.T.D.D43S.D.F5._Z.EUR._T._X.N.ALL</Kennung>
    </Zeitreihen>
    <Zeitreihen attributeAusStandard="true">
      <Anzeige>true</Anzeige>
      <Kennung>BBFBOPA.Q.N.DE.W1.S1.S1.T.D.D42S.D.F51A___UA._Z.EUR._T._X.N.ALL</Kennung>
    </Zeitreihen>
    <Zeitreihen attributeAusStandard="true">
      <Anzeige>true</Anzeige>
      <Kennung>BBFBOPA.Q.N.DE.W1.S1.S1.T.D.D4Q.D.FL._Z.EUR._T._X.N.ALL</Kennung>
    </Zeitreihen>
    <Zeitreihen attributeAusStandard="true">
      <Anzeige>true</Anzeige>
      <Kennung>BBFBOPA.Q.N.DE.W1.S1.S1.T.B.D4P.D.F._Z.EUR._T._X.N.ALL</Kennung>
    </Zeitreihen>
    <Zeitreihen attributeAusStandard="true">
      <Anzeige>true</Anzeige>
      <Kennung>BBFBOPA.Q.N.DE.W1.S1.S1.T.C.D4P.O___R.F._Z.EUR._T._X.N.ALL</Kennung>
    </Zeitreihen>
    <Zeitreihen attributeAusStandard="true">
      <Anzeige>true</Anzeige>
      <Kennung>BBFBOPA.Q.N.DE.W1.S12T.S1.T.C.D4P.O.F._Z.EUR._T._X.N.ALL</Kennung>
    </Zeitreihen>
    <Zeitreihen attributeAusStandard="true">
      <Anzeige>true</Anzeige>
      <Kennung>BBFBOPA.Q.N.DE.W1.S1P.S1.T.C.D4P.O.F._Z.EUR._T._X.N.ALL</Kennung>
    </Zeitreihen>
    <Zeitreihen attributeAusStandard="true">
      <Anzeige>true</Anzeige>
      <Kennung>BBFBOPA.Q.N.DE.W1.S13.S1.T.C.D4P.O.F._Z.EUR._T._X.N.ALL</Kennung>
    </Zeitreihen>
    <Zeitreihen attributeAusStandard="true">
      <Anzeige>true</Anzeige>
      <Kennung>BBFBOPA.Q.N.DE.W1.S1.S1.T.D.D4P.O___R.F._Z.EUR._T._X.N.ALL</Kennung>
    </Zeitreihen>
    <Zeitreihen attributeAusStandard="true">
      <Anzeige>true</Anzeige>
      <Kennung>BBFBOPA.Q.N.DE.W1.S12T.S1.T.D.D4P.O.F._Z.EUR._T._X.N.ALL</Kennung>
    </Zeitreihen>
    <Zeitreihen attributeAusStandard="true">
      <Anzeige>true</Anzeige>
      <Kennung>BBFBOPA.Q.N.DE.W1.S1P.S1.T.D.D4P.O.F._Z.EUR._T._X.N.ALL</Kennung>
    </Zeitreihen>
    <Zeitreihen attributeAusStandard="true">
      <Anzeige>true</Anzeige>
      <Kennung>BBFBOPA.Q.N.DE.W1.S13.S1.T.D.D4P.O.F._Z.EUR._T._X.N.ALL</Kennung>
    </Zeitreihen>
    <Zeitreihen attributeAusStandard="true">
      <Anzeige>true</Anzeige>
      <Kennung>BBFBOPA.Q.N.DE.W1.S1.S1.T.B.D4P.O___R.F._Z.EUR._T._X.N.ALL</Kennung>
    </Zeitreihen>
    <Zeitraum>
      <Beobachtungen>1</Beobachtungen>
    </Zeitraum>
  </ZRBereich>
  <ZRBereich geholtfuerupdate="false" updateable="true" anzahlKopfUndFehler="1" name="AW1_M2_T4B_BBFBOPJ" aktualisierung="2025-03-07T13:17:35.5559383+01:00" tabelle="M2_T4B" letztezelle="W23" internername="xlsHost_AW1_M2_T4B_BBFBOPJ" rangeadresse="=M2_T4B!$A$19:$W$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BBFBOPJ.Q.N.DE.W1.S1.S1.T.C.D4P.D.F._Z.EUR._T._X.N.ALL</Kennung>
    </Zeitreihen>
    <Zeitreihen attributeAusStandard="true">
      <Anzeige>true</Anzeige>
      <Kennung>BBFBOPJ.Q.N.DE.W1.S1.S1.T.C.D4S.D.F5._Z.EUR._T._X.N.ALL</Kennung>
    </Zeitreihen>
    <Zeitreihen attributeAusStandard="true">
      <Anzeige>true</Anzeige>
      <Kennung>BBFBOPJ.Q.N.DE.W1.S1.S1.T.C.D42S.D.F51A___ES._Z.EUR._T._X.N.ALL</Kennung>
    </Zeitreihen>
    <Zeitreihen attributeAusStandard="true">
      <Anzeige>true</Anzeige>
      <Kennung>BBFBOPJ.Q.N.DE.W1.S1.S1.T.C.D43S.D.F5._Z.EUR._T._X.N.ALL</Kennung>
    </Zeitreihen>
    <Zeitreihen attributeAusStandard="true">
      <Anzeige>true</Anzeige>
      <Kennung>BBFBOPJ.Q.N.DE.W1.S1.S1.T.C.D42S.D.F51A___UA._Z.EUR._T._X.N.ALL</Kennung>
    </Zeitreihen>
    <Zeitreihen attributeAusStandard="true">
      <Anzeige>true</Anzeige>
      <Kennung>BBFBOPJ.Q.N.DE.W1.S1.S1.T.C.D4Q.D.FL._Z.EUR._T._X.N.ALL</Kennung>
    </Zeitreihen>
    <Zeitreihen attributeAusStandard="true">
      <Anzeige>true</Anzeige>
      <Kennung>BBFBOPJ.Q.N.DE.W1.S1.S1.T.D.D4P.D.F._Z.EUR._T._X.N.ALL</Kennung>
    </Zeitreihen>
    <Zeitreihen attributeAusStandard="true">
      <Anzeige>true</Anzeige>
      <Kennung>BBFBOPJ.Q.N.DE.W1.S1.S1.T.D.D4S.D.F5._Z.EUR._T._X.N.ALL</Kennung>
    </Zeitreihen>
    <Zeitreihen attributeAusStandard="true">
      <Anzeige>true</Anzeige>
      <Kennung>BBFBOPJ.Q.N.DE.W1.S1.S1.T.D.D42S.D.F51A___ES._Z.EUR._T._X.N.ALL</Kennung>
    </Zeitreihen>
    <Zeitreihen attributeAusStandard="true">
      <Anzeige>true</Anzeige>
      <Kennung>BBFBOPJ.Q.N.DE.W1.S1.S1.T.D.D43S.D.F5._Z.EUR._T._X.N.ALL</Kennung>
    </Zeitreihen>
    <Zeitreihen attributeAusStandard="true">
      <Anzeige>true</Anzeige>
      <Kennung>BBFBOPJ.Q.N.DE.W1.S1.S1.T.D.D42S.D.F51A___UA._Z.EUR._T._X.N.ALL</Kennung>
    </Zeitreihen>
    <Zeitreihen attributeAusStandard="true">
      <Anzeige>true</Anzeige>
      <Kennung>BBFBOPJ.Q.N.DE.W1.S1.S1.T.D.D4Q.D.FL._Z.EUR._T._X.N.ALL</Kennung>
    </Zeitreihen>
    <Zeitreihen attributeAusStandard="true">
      <Anzeige>true</Anzeige>
      <Kennung>BBFBOPJ.Q.N.DE.W1.S1.S1.T.B.D4P.D.F._Z.EUR._T._X.N.ALL</Kennung>
    </Zeitreihen>
    <Zeitreihen attributeAusStandard="true">
      <Anzeige>true</Anzeige>
      <Kennung>BBFBOPJ.Q.N.DE.W1.S1.S1.T.C.D4P.O___R.F._Z.EUR._T._X.N.ALL</Kennung>
    </Zeitreihen>
    <Zeitreihen attributeAusStandard="true">
      <Anzeige>true</Anzeige>
      <Kennung>BBFBOPJ.Q.N.DE.W1.S12T.S1.T.C.D4P.O.F._Z.EUR._T._X.N.ALL</Kennung>
    </Zeitreihen>
    <Zeitreihen attributeAusStandard="true">
      <Anzeige>true</Anzeige>
      <Kennung>BBFBOPJ.Q.N.DE.W1.S1P.S1.T.C.D4P.O.F._Z.EUR._T._X.N.ALL</Kennung>
    </Zeitreihen>
    <Zeitreihen attributeAusStandard="true">
      <Anzeige>true</Anzeige>
      <Kennung>BBFBOPJ.Q.N.DE.W1.S13.S1.T.C.D4P.O.F._Z.EUR._T._X.N.ALL</Kennung>
    </Zeitreihen>
    <Zeitreihen attributeAusStandard="true">
      <Anzeige>true</Anzeige>
      <Kennung>BBFBOPJ.Q.N.DE.W1.S1.S1.T.D.D4P.O___R.F._Z.EUR._T._X.N.ALL</Kennung>
    </Zeitreihen>
    <Zeitreihen attributeAusStandard="true">
      <Anzeige>true</Anzeige>
      <Kennung>BBFBOPJ.Q.N.DE.W1.S12T.S1.T.D.D4P.O.F._Z.EUR._T._X.N.ALL</Kennung>
    </Zeitreihen>
    <Zeitreihen attributeAusStandard="true">
      <Anzeige>true</Anzeige>
      <Kennung>BBFBOPJ.Q.N.DE.W1.S1P.S1.T.D.D4P.O.F._Z.EUR._T._X.N.ALL</Kennung>
    </Zeitreihen>
    <Zeitreihen attributeAusStandard="true">
      <Anzeige>true</Anzeige>
      <Kennung>BBFBOPJ.Q.N.DE.W1.S13.S1.T.D.D4P.O.F._Z.EUR._T._X.N.ALL</Kennung>
    </Zeitreihen>
    <Zeitreihen attributeAusStandard="true">
      <Anzeige>true</Anzeige>
      <Kennung>BBFBOPJ.Q.N.DE.W1.S1.S1.T.B.D4P.O___R.F._Z.EUR._T._X.N.ALL</Kennung>
    </Zeitreihen>
    <Zeitraum>
      <Beobachtungen>1</Beobachtungen>
    </Zeitraum>
  </ZRBereich>
  <ZRBereich geholtfuerupdate="false" updateable="true" anzahlKopfUndFehler="1" name="AW1_M2_T5A_BBFBOPA" aktualisierung="2025-03-07T13:17:37.7459559+01:00" tabelle="M2_T5A" letztezelle="P37" internername="xlsHost_AW1_M2_T5A_BBFBOPA" rangeadresse="=M2_T5A!$A$33:$P$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BBFBOPA.Q.N.DE.W1.S1.S1.T.C.IN2._Z._Z._Z.EUR._T._X.N.ALL</Kennung>
    </Zeitreihen>
    <Zeitreihen attributeAusStandard="true">
      <Anzeige>true</Anzeige>
      <Kennung>BBFBOPA.Q.N.DE.W1.S1.S1.T.D.IN2._Z._Z._Z.EUR._T._X.N.ALL</Kennung>
    </Zeitreihen>
    <Zeitreihen attributeAusStandard="true">
      <Anzeige>true</Anzeige>
      <Kennung>BBFBOPA.Q.N.DE.W1.S1.S1.T.B.IN2._Z._Z._Z.EUR._T._X.N.ALL</Kennung>
    </Zeitreihen>
    <Zeitreihen attributeAusStandard="true">
      <Anzeige>true</Anzeige>
      <Kennung>BBFBOPA.Q.N.DE.W1.S13.S1.T.C.IN2._Z._Z._Z.EUR._T._X.N.ALL</Kennung>
    </Zeitreihen>
    <Zeitreihen attributeAusStandard="true">
      <Anzeige>true</Anzeige>
      <Kennung>BBFBOPA.Q.N.DE.W1.S13.S1.T.C.D5._Z._Z._Z.EUR._T._X.N.ALL</Kennung>
    </Zeitreihen>
    <Zeitreihen attributeAusStandard="true">
      <Anzeige>true</Anzeige>
      <Kennung>BBFBOPA.Q.N.DE.W1.S13.S1.T.D.IN2._Z._Z._Z.EUR._T._X.N.ALL</Kennung>
    </Zeitreihen>
    <Zeitreihen attributeAusStandard="true">
      <Anzeige>true</Anzeige>
      <Kennung>BBFBOPA.Q.N.DE.W1.S13.S1.T.D.D76._Z._Z._Z.EUR._T._X.N.ALL</Kennung>
    </Zeitreihen>
    <Zeitreihen attributeAusStandard="true">
      <Anzeige>true</Anzeige>
      <Kennung>BBFBOPA.Q.N.DE.W1.S13.S1.T.D.D62._Z._Z._Z.EUR._T._X.N.ALL</Kennung>
    </Zeitreihen>
    <Zeitreihen attributeAusStandard="true">
      <Anzeige>true</Anzeige>
      <Kennung>BBFBOPA.Q.N.DE.W1.S13.S1.T.B.IN2._Z._Z._Z.EUR._T._X.N.ALL</Kennung>
    </Zeitreihen>
    <Zeitreihen attributeAusStandard="true">
      <Anzeige>true</Anzeige>
      <Kennung>BBFBOPA.Q.N.DE.W1.S1W.S1.T.C.IN2._Z._Z._Z.EUR._T._X.N.ALL</Kennung>
    </Zeitreihen>
    <Zeitreihen attributeAusStandard="true">
      <Anzeige>true</Anzeige>
      <Kennung>BBFBOPA.Q.N.DE.W1.S1W.S1.T.D.IN2._Z._Z._Z.EUR._T._X.N.ALL</Kennung>
    </Zeitreihen>
    <Zeitreihen attributeAusStandard="true">
      <Anzeige>true</Anzeige>
      <Kennung>BBFBOPA.Q.N.DE.W1.S1W.S1.T.D.D752._Z._Z._Z.EUR._T._X.N.ALL</Kennung>
    </Zeitreihen>
    <Zeitreihen attributeAusStandard="true">
      <Anzeige>true</Anzeige>
      <Kennung>BBFBOPA.Q.N.DE.W1.S1W.S1.T.D.D752W._Z._Z._Z.EUR._T._X.N.ALL</Kennung>
    </Zeitreihen>
    <Zeitreihen attributeAusStandard="true">
      <Anzeige>true</Anzeige>
      <Kennung>BBFBOPA.Q.N.DE.W1.S1W.S1.T.D.D61._Z._Z._Z.EUR._T._X.N.ALL</Kennung>
    </Zeitreihen>
    <Zeitreihen attributeAusStandard="true">
      <Anzeige>true</Anzeige>
      <Kennung>BBFBOPA.Q.N.DE.W1.S1W.S1.T.B.IN2._Z._Z._Z.EUR._T._X.N.ALL</Kennung>
    </Zeitreihen>
    <Zeitraum>
      <Beobachtungen>1</Beobachtungen>
    </Zeitraum>
  </ZRBereich>
  <ZRBereich geholtfuerupdate="false" updateable="true" anzahlKopfUndFehler="1" name="AW1_M2_T5A_BBFBOPJ" aktualisierung="2025-03-07T13:17:39.9929763+01:00" tabelle="M2_T5A" letztezelle="P23" internername="xlsHost_AW1_M2_T5A_BBFBOPJ" rangeadresse="=M2_T5A!$A$19:$P$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BBFBOPJ.Q.N.DE.W1.S1.S1.T.C.IN2._Z._Z._Z.EUR._T._X.N.ALL</Kennung>
    </Zeitreihen>
    <Zeitreihen attributeAusStandard="true">
      <Anzeige>true</Anzeige>
      <Kennung>BBFBOPJ.Q.N.DE.W1.S1.S1.T.D.IN2._Z._Z._Z.EUR._T._X.N.ALL</Kennung>
    </Zeitreihen>
    <Zeitreihen attributeAusStandard="true">
      <Anzeige>true</Anzeige>
      <Kennung>BBFBOPJ.Q.N.DE.W1.S1.S1.T.B.IN2._Z._Z._Z.EUR._T._X.N.ALL</Kennung>
    </Zeitreihen>
    <Zeitreihen attributeAusStandard="true">
      <Anzeige>true</Anzeige>
      <Kennung>BBFBOPJ.Q.N.DE.W1.S13.S1.T.C.IN2._Z._Z._Z.EUR._T._X.N.ALL</Kennung>
    </Zeitreihen>
    <Zeitreihen attributeAusStandard="true">
      <Anzeige>true</Anzeige>
      <Kennung>BBFBOPJ.Q.N.DE.W1.S13.S1.T.C.D5._Z._Z._Z.EUR._T._X.N.ALL</Kennung>
    </Zeitreihen>
    <Zeitreihen attributeAusStandard="true">
      <Anzeige>true</Anzeige>
      <Kennung>BBFBOPJ.Q.N.DE.W1.S13.S1.T.D.IN2._Z._Z._Z.EUR._T._X.N.ALL</Kennung>
    </Zeitreihen>
    <Zeitreihen attributeAusStandard="true">
      <Anzeige>true</Anzeige>
      <Kennung>BBFBOPJ.Q.N.DE.W1.S13.S1.T.D.D76._Z._Z._Z.EUR._T._X.N.ALL</Kennung>
    </Zeitreihen>
    <Zeitreihen attributeAusStandard="true">
      <Anzeige>true</Anzeige>
      <Kennung>BBFBOPJ.Q.N.DE.W1.S13.S1.T.D.D62._Z._Z._Z.EUR._T._X.N.ALL</Kennung>
    </Zeitreihen>
    <Zeitreihen attributeAusStandard="true">
      <Anzeige>true</Anzeige>
      <Kennung>BBFBOPJ.Q.N.DE.W1.S13.S1.T.B.IN2._Z._Z._Z.EUR._T._X.N.ALL</Kennung>
    </Zeitreihen>
    <Zeitreihen attributeAusStandard="true">
      <Anzeige>true</Anzeige>
      <Kennung>BBFBOPJ.Q.N.DE.W1.S1W.S1.T.C.IN2._Z._Z._Z.EUR._T._X.N.ALL</Kennung>
    </Zeitreihen>
    <Zeitreihen attributeAusStandard="true">
      <Anzeige>true</Anzeige>
      <Kennung>BBFBOPJ.Q.N.DE.W1.S1W.S1.T.D.IN2._Z._Z._Z.EUR._T._X.N.ALL</Kennung>
    </Zeitreihen>
    <Zeitreihen attributeAusStandard="true">
      <Anzeige>true</Anzeige>
      <Kennung>BBFBOPJ.Q.N.DE.W1.S1W.S1.T.D.D752._Z._Z._Z.EUR._T._X.N.ALL</Kennung>
    </Zeitreihen>
    <Zeitreihen attributeAusStandard="true">
      <Anzeige>true</Anzeige>
      <Kennung>BBFBOPJ.Q.N.DE.W1.S1W.S1.T.D.D752W._Z._Z._Z.EUR._T._X.N.ALL</Kennung>
    </Zeitreihen>
    <Zeitreihen attributeAusStandard="true">
      <Anzeige>true</Anzeige>
      <Kennung>BBFBOPJ.Q.N.DE.W1.S1W.S1.T.D.D61._Z._Z._Z.EUR._T._X.N.ALL</Kennung>
    </Zeitreihen>
    <Zeitreihen attributeAusStandard="true">
      <Anzeige>true</Anzeige>
      <Kennung>BBFBOPJ.Q.N.DE.W1.S1W.S1.T.B.IN2._Z._Z._Z.EUR._T._X.N.ALL</Kennung>
    </Zeitreihen>
    <Zeitraum>
      <Beobachtungen>1</Beobachtungen>
    </Zeitraum>
  </ZRBereich>
  <ZRBereich geholtfuerupdate="false" updateable="true" anzahlKopfUndFehler="1" name="AW1_M3_T1A_BBFBOPA" aktualisierung="2025-03-07T13:17:42.2399862+01:00" tabelle="M3_T1A" letztezelle="J38" internername="xlsHost_AW1_M3_T1A_BBFBOPA" rangeadresse="=M3_T1A!$A$34:$J$38">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BBFBOPA.Q.N.DE.W1.S1.S1.T.C.KA._Z._Z._Z.EUR._T._X.N.ALL</Kennung>
    </Zeitreihen>
    <Zeitreihen attributeAusStandard="true">
      <Anzeige>true</Anzeige>
      <Kennung>BBFBOPA.Q.N.DE.W1.S1.S1.T.D.KA._Z._Z._Z.EUR._T._X.N.ALL</Kennung>
    </Zeitreihen>
    <Zeitreihen attributeAusStandard="true">
      <Anzeige>true</Anzeige>
      <Kennung>BBFBOPA.Q.N.DE.W1.S1.S1.T.B.KA._Z._Z._Z.EUR._T._X.N.ALL</Kennung>
    </Zeitreihen>
    <Zeitreihen attributeAusStandard="true">
      <Anzeige>true</Anzeige>
      <Kennung>BBFBOPA.Q.N.DE.W1.S1.S1.T.C.NP._Z._Z._Z.EUR._T._X.N.ALL</Kennung>
    </Zeitreihen>
    <Zeitreihen attributeAusStandard="true">
      <Anzeige>true</Anzeige>
      <Kennung>BBFBOPA.Q.N.DE.W1.S1.S1.T.D.NP._Z._Z._Z.EUR._T._X.N.ALL</Kennung>
    </Zeitreihen>
    <Zeitreihen attributeAusStandard="true">
      <Anzeige>true</Anzeige>
      <Kennung>BBFBOPA.Q.N.DE.W1.S1.S1.T.B.NP._Z._Z._Z.EUR._T._X.N.ALL</Kennung>
    </Zeitreihen>
    <Zeitreihen attributeAusStandard="true">
      <Anzeige>true</Anzeige>
      <Kennung>BBFBOPA.Q.N.DE.W1.S1.S1.T.C.D9._Z._Z._Z.EUR._T._X.N.ALL</Kennung>
    </Zeitreihen>
    <Zeitreihen attributeAusStandard="true">
      <Anzeige>true</Anzeige>
      <Kennung>BBFBOPA.Q.N.DE.W1.S1.S1.T.D.D9._Z._Z._Z.EUR._T._X.N.ALL</Kennung>
    </Zeitreihen>
    <Zeitreihen attributeAusStandard="true">
      <Anzeige>true</Anzeige>
      <Kennung>BBFBOPA.Q.N.DE.W1.S1.S1.T.B.D9._Z._Z._Z.EUR._T._X.N.ALL</Kennung>
    </Zeitreihen>
    <Zeitraum>
      <Beobachtungen>1</Beobachtungen>
    </Zeitraum>
  </ZRBereich>
  <ZRBereich geholtfuerupdate="false" updateable="true" anzahlKopfUndFehler="1" name="AW1_M3_T1A_BBFBOPJ" aktualisierung="2025-03-07T13:17:44.459004+01:00" tabelle="M3_T1A" letztezelle="J24" internername="xlsHost_AW1_M3_T1A_BBFBOPJ" rangeadresse="=M3_T1A!$A$20:$J$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BBFBOPJ.Q.N.DE.W1.S1.S1.T.C.KA._Z._Z._Z.EUR._T._X.N.ALL</Kennung>
    </Zeitreihen>
    <Zeitreihen attributeAusStandard="true">
      <Anzeige>true</Anzeige>
      <Kennung>BBFBOPJ.Q.N.DE.W1.S1.S1.T.D.KA._Z._Z._Z.EUR._T._X.N.ALL</Kennung>
    </Zeitreihen>
    <Zeitreihen attributeAusStandard="true">
      <Anzeige>true</Anzeige>
      <Kennung>BBFBOPJ.Q.N.DE.W1.S1.S1.T.B.KA._Z._Z._Z.EUR._T._X.N.ALL</Kennung>
    </Zeitreihen>
    <Zeitreihen attributeAusStandard="true">
      <Anzeige>true</Anzeige>
      <Kennung>BBFBOPJ.Q.N.DE.W1.S1.S1.T.C.NP._Z._Z._Z.EUR._T._X.N.ALL</Kennung>
    </Zeitreihen>
    <Zeitreihen attributeAusStandard="true">
      <Anzeige>true</Anzeige>
      <Kennung>BBFBOPJ.Q.N.DE.W1.S1.S1.T.D.NP._Z._Z._Z.EUR._T._X.N.ALL</Kennung>
    </Zeitreihen>
    <Zeitreihen attributeAusStandard="true">
      <Anzeige>true</Anzeige>
      <Kennung>BBFBOPJ.Q.N.DE.W1.S1.S1.T.B.NP._Z._Z._Z.EUR._T._X.N.ALL</Kennung>
    </Zeitreihen>
    <Zeitreihen attributeAusStandard="true">
      <Anzeige>true</Anzeige>
      <Kennung>BBFBOPJ.Q.N.DE.W1.S1.S1.T.C.D9._Z._Z._Z.EUR._T._X.N.ALL</Kennung>
    </Zeitreihen>
    <Zeitreihen attributeAusStandard="true">
      <Anzeige>true</Anzeige>
      <Kennung>BBFBOPJ.Q.N.DE.W1.S1.S1.T.D.D9._Z._Z._Z.EUR._T._X.N.ALL</Kennung>
    </Zeitreihen>
    <Zeitreihen attributeAusStandard="true">
      <Anzeige>true</Anzeige>
      <Kennung>BBFBOPJ.Q.N.DE.W1.S1.S1.T.B.D9._Z._Z._Z.EUR._T._X.N.ALL</Kennung>
    </Zeitreihen>
    <Zeitraum>
      <Beobachtungen>1</Beobachtungen>
    </Zeitraum>
  </ZRBereich>
  <ZRBereich geholtfuerupdate="false" updateable="true" anzahlKopfUndFehler="1" name="AW1_M4_T1A_BBFBOPA" aktualisierung="2025-03-07T13:17:46.6477918+01:00" tabelle="M4_T1A" letztezelle="L34" internername="xlsHost_AW1_M4_T1A_BBFBOPA" rangeadresse="=M4_T1A!$A$30:$L$3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BBFBOPA.Q.N.DE.W1.S1.S1.T.A.FA._T.F._Z.EUR._T._X.N.ALL</Kennung>
    </Zeitreihen>
    <Zeitreihen attributeAusStandard="true">
      <Anzeige>true</Anzeige>
      <Kennung>BBFBOPA.Q.N.DE.W1.S1.S1.T.A.FA.D.F._Z.EUR._T._X.N.ALL</Kennung>
    </Zeitreihen>
    <Zeitreihen attributeAusStandard="true">
      <Anzeige>true</Anzeige>
      <Kennung>BBFBOPA.Q.N.DE.W1.S1.S1.T.A.FA.P.F._Z.EUR._T.M.N.ALL</Kennung>
    </Zeitreihen>
    <Zeitreihen attributeAusStandard="true">
      <Anzeige>true</Anzeige>
      <Kennung>BBFBOPA.Q.N.DE.W1.S1.S1.T.A.FA.F.F7.T.EUR._T.T.N.ALL</Kennung>
    </Zeitreihen>
    <Zeitreihen attributeAusStandard="true">
      <Anzeige>true</Anzeige>
      <Kennung>BBFBOPA.Q.N.DE.W1.S1.S1.T.A.FA.O.F._Z.EUR._T._X.N.ALL</Kennung>
    </Zeitreihen>
    <Zeitreihen attributeAusStandard="true">
      <Anzeige>true</Anzeige>
      <Kennung>BBFBOPA.Q.N.DE.W1.S121.S1.T.A.FA.R.F._Z.EUR.X1._X.N.ALL</Kennung>
    </Zeitreihen>
    <Zeitreihen attributeAusStandard="true">
      <Anzeige>true</Anzeige>
      <Kennung>BBFBOPA.Q.N.DE.W1.S1.S1.T.L.FA._T.F._Z.EUR._T._X.N.ALL</Kennung>
    </Zeitreihen>
    <Zeitreihen attributeAusStandard="true">
      <Anzeige>true</Anzeige>
      <Kennung>BBFBOPA.Q.N.DE.W1.S1.S1.T.L.FA.D.F._Z.EUR._T._X.N.ALL</Kennung>
    </Zeitreihen>
    <Zeitreihen attributeAusStandard="true">
      <Anzeige>true</Anzeige>
      <Kennung>BBFBOPA.Q.N.DE.W1.S1.S1.T.L.FA.P.F._Z.EUR._T.M.N.ALL</Kennung>
    </Zeitreihen>
    <Zeitreihen attributeAusStandard="true">
      <Anzeige>true</Anzeige>
      <Kennung>BBFBOPA.Q.N.DE.W1.S1.S1.T.L.FA.O.F._Z.EUR._T._X.N.ALL</Kennung>
    </Zeitreihen>
    <Zeitreihen attributeAusStandard="true">
      <Anzeige>true</Anzeige>
      <Kennung>BBFBOPA.Q.N.DE.W1.S1.S1.T.N.FA._T.F._Z.EUR._T._X.N.ALL</Kennung>
    </Zeitreihen>
    <Zeitraum>
      <Beobachtungen>1</Beobachtungen>
    </Zeitraum>
  </ZRBereich>
  <ZRBereich geholtfuerupdate="false" updateable="true" anzahlKopfUndFehler="1" name="AW1_M4_T1A_BBFBOPJ" aktualisierung="2025-03-07T13:17:48.866806+01:00" tabelle="M4_T1A" letztezelle="L20" internername="xlsHost_AW1_M4_T1A_BBFBOPJ" rangeadresse="=M4_T1A!$A$16:$L$20">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BBFBOPJ.Q.N.DE.W1.S1.S1.T.A.FA._T.F._Z.EUR._T._X.N.ALL</Kennung>
    </Zeitreihen>
    <Zeitreihen attributeAusStandard="true">
      <Anzeige>true</Anzeige>
      <Kennung>BBFBOPJ.Q.N.DE.W1.S1.S1.T.A.FA.D.F._Z.EUR._T._X.N.ALL</Kennung>
    </Zeitreihen>
    <Zeitreihen attributeAusStandard="true">
      <Anzeige>true</Anzeige>
      <Kennung>BBFBOPJ.Q.N.DE.W1.S1.S1.T.A.FA.P.F._Z.EUR._T.M.N.ALL</Kennung>
    </Zeitreihen>
    <Zeitreihen attributeAusStandard="true">
      <Anzeige>true</Anzeige>
      <Kennung>BBFBOPJ.Q.N.DE.W1.S1.S1.T.A.FA.F.F7.T.EUR._T.T.N.ALL</Kennung>
    </Zeitreihen>
    <Zeitreihen attributeAusStandard="true">
      <Anzeige>true</Anzeige>
      <Kennung>BBFBOPJ.Q.N.DE.W1.S1.S1.T.A.FA.O.F._Z.EUR._T._X.N.ALL</Kennung>
    </Zeitreihen>
    <Zeitreihen attributeAusStandard="true">
      <Anzeige>true</Anzeige>
      <Kennung>BBFBOPJ.Q.N.DE.W1.S121.S1.T.A.FA.R.F._Z.EUR.X1._X.N.ALL</Kennung>
    </Zeitreihen>
    <Zeitreihen attributeAusStandard="true">
      <Anzeige>true</Anzeige>
      <Kennung>BBFBOPJ.Q.N.DE.W1.S1.S1.T.L.FA._T.F._Z.EUR._T._X.N.ALL</Kennung>
    </Zeitreihen>
    <Zeitreihen attributeAusStandard="true">
      <Anzeige>true</Anzeige>
      <Kennung>BBFBOPJ.Q.N.DE.W1.S1.S1.T.L.FA.D.F._Z.EUR._T._X.N.ALL</Kennung>
    </Zeitreihen>
    <Zeitreihen attributeAusStandard="true">
      <Anzeige>true</Anzeige>
      <Kennung>BBFBOPJ.Q.N.DE.W1.S1.S1.T.L.FA.P.F._Z.EUR._T.M.N.ALL</Kennung>
    </Zeitreihen>
    <Zeitreihen attributeAusStandard="true">
      <Anzeige>true</Anzeige>
      <Kennung>BBFBOPJ.Q.N.DE.W1.S1.S1.T.L.FA.O.F._Z.EUR._T._X.N.ALL</Kennung>
    </Zeitreihen>
    <Zeitreihen attributeAusStandard="true">
      <Anzeige>true</Anzeige>
      <Kennung>BBFBOPJ.Q.N.DE.W1.S1.S1.T.N.FA._T.F._Z.EUR._T._X.N.ALL</Kennung>
    </Zeitreihen>
    <Zeitraum>
      <Beobachtungen>1</Beobachtungen>
    </Zeitraum>
  </ZRBereich>
  <ZRBereich geholtfuerupdate="false" updateable="true" anzahlKopfUndFehler="1" name="AW1_M4_T1B_BBFBOPA" aktualisierung="2025-03-07T13:17:51.0729221+01:00" tabelle="M4_T1B" letztezelle="AC37" internername="xlsHost_AW1_M4_T1B_BBFBOPA" rangeadresse="=M4_T1B!$A$33:$AC$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BBFBOPA.Q.N.DE.W1.S1.S1.T.A.FA.D.F._Z.EUR._T._X.N.ALL</Kennung>
    </Zeitreihen>
    <Zeitreihen attributeAusStandard="true">
      <Anzeige>true</Anzeige>
      <Kennung>BBFBOPA.Q.N.DE.W1.S1.S1.T.A.FA.D.F51._Z.EUR._T._X.N.ALL</Kennung>
    </Zeitreihen>
    <Zeitreihen attributeAusStandard="true">
      <Anzeige>true</Anzeige>
      <Kennung>BBFBOPA.Q.N.DE.W1.S1.S1.T.AI.FA.D.F51A___ES._Z.EUR._T._X.N.ALL</Kennung>
    </Zeitreihen>
    <Zeitreihen attributeAusStandard="true">
      <Anzeige>true</Anzeige>
      <Kennung>BBFBOPA.Q.N.DE.W1.S1.S1.T.AD.FA.D.F51A___ES._Z.EUR._T._X.N.ALL</Kennung>
    </Zeitreihen>
    <Zeitreihen attributeAusStandard="true">
      <Anzeige>true</Anzeige>
      <Kennung>BBFBOPA.Q.N.DE.W1.S1.S1.T.A.FA.D.F51A___ES._Z.EUR._T._X.N.ALL</Kennung>
    </Zeitreihen>
    <Zeitreihen attributeAusStandard="true">
      <Anzeige>true</Anzeige>
      <Kennung>BBFBOPA.Q.N.DE.W1.S1.S1.T.A.FA.D.F5B._Z.EUR._T._X.N.ALL</Kennung>
    </Zeitreihen>
    <Zeitreihen attributeAusStandard="true">
      <Anzeige>true</Anzeige>
      <Kennung>BBFBOPA.Q.N.DE.W1.S1.S1.T.A.FA.D.F51A___UA._Z.EUR._T._X.N.ALL</Kennung>
    </Zeitreihen>
    <Zeitreihen attributeAusStandard="true">
      <Anzeige>true</Anzeige>
      <Kennung>BBFBOPA.Q.N.DE.W1.S1.S1.T.A.FA.D.FL._Z.EUR._T._X.N.ALL</Kennung>
    </Zeitreihen>
    <Zeitreihen attributeAusStandard="true">
      <Anzeige>true</Anzeige>
      <Kennung>BBFBOPA.Q.N.DE.W1.S1.S1.T.A.FA.D1.F4.T.EUR._T._X.N.ALL</Kennung>
    </Zeitreihen>
    <Zeitreihen attributeAusStandard="true">
      <Anzeige>true</Anzeige>
      <Kennung>BBFBOPA.Q.N.DE.W1.S1.S1.T.A.FA.D2.F4.T.EUR._T._X.N.ALL</Kennung>
    </Zeitreihen>
    <Zeitreihen attributeAusStandard="true">
      <Anzeige>true</Anzeige>
      <Kennung>BBFBOPA.Q.N.DE.W1.S1.S1.T.A.FA.D3.F4.T.EUR._T._X.N.ALL</Kennung>
    </Zeitreihen>
    <Zeitreihen attributeAusStandard="true">
      <Anzeige>true</Anzeige>
      <Kennung>BBFBOPA.Q.N.DE.W1.S1.S1.T.A.FA.D1.F81.T.EUR._T._X.N.ALL</Kennung>
    </Zeitreihen>
    <Zeitreihen attributeAusStandard="true">
      <Anzeige>true</Anzeige>
      <Kennung>BBFBOPA.Q.N.DE.W1.S1.S1.T.A.FA.D2.F81.T.EUR._T._X.N.ALL</Kennung>
    </Zeitreihen>
    <Zeitreihen attributeAusStandard="true">
      <Anzeige>true</Anzeige>
      <Kennung>BBFBOPA.Q.N.DE.W1.S1.S1.T.A.FA.D3.F81.T.EUR._T._X.N.ALL</Kennung>
    </Zeitreihen>
    <Zeitreihen attributeAusStandard="true">
      <Anzeige>true</Anzeige>
      <Kennung>BBFBOPA.Q.N.DE.W1.S1.S1.T.L.FA.D.F._Z.EUR._T._X.N.ALL</Kennung>
    </Zeitreihen>
    <Zeitreihen attributeAusStandard="true">
      <Anzeige>true</Anzeige>
      <Kennung>BBFBOPA.Q.N.DE.W1.S1.S1.T.L.FA.D.F51._Z.EUR._T._X.N.ALL</Kennung>
    </Zeitreihen>
    <Zeitreihen attributeAusStandard="true">
      <Anzeige>true</Anzeige>
      <Kennung>BBFBOPA.Q.N.DE.W1.S1.S1.T.LI.FA.D.F51A___ES._Z.EUR._T._X.N.ALL</Kennung>
    </Zeitreihen>
    <Zeitreihen attributeAusStandard="true">
      <Anzeige>true</Anzeige>
      <Kennung>BBFBOPA.Q.N.DE.W1.S1.S1.T.LD.FA.D.F51A___ES._Z.EUR._T._X.N.ALL</Kennung>
    </Zeitreihen>
    <Zeitreihen attributeAusStandard="true">
      <Anzeige>true</Anzeige>
      <Kennung>BBFBOPA.Q.N.DE.W1.S1.S1.T.L.FA.D.F51A___ES._Z.EUR._T._X.N.ALL</Kennung>
    </Zeitreihen>
    <Zeitreihen attributeAusStandard="true">
      <Anzeige>true</Anzeige>
      <Kennung>BBFBOPA.Q.N.DE.W1.S1.S1.T.L.FA.D.F5B._Z.EUR._T._X.N.ALL</Kennung>
    </Zeitreihen>
    <Zeitreihen attributeAusStandard="true">
      <Anzeige>true</Anzeige>
      <Kennung>BBFBOPA.Q.N.DE.W1.S1.S1.T.L.FA.D.F51A___UA._Z.EUR._T._X.N.ALL</Kennung>
    </Zeitreihen>
    <Zeitreihen attributeAusStandard="true">
      <Anzeige>true</Anzeige>
      <Kennung>BBFBOPA.Q.N.DE.W1.S1.S1.T.L.FA.D.FL._Z.EUR._T._X.N.ALL</Kennung>
    </Zeitreihen>
    <Zeitreihen attributeAusStandard="true">
      <Anzeige>true</Anzeige>
      <Kennung>BBFBOPA.Q.N.DE.W1.S1.S1.T.L.FA.D1.F4.T.EUR._T._X.N.ALL</Kennung>
    </Zeitreihen>
    <Zeitreihen attributeAusStandard="true">
      <Anzeige>true</Anzeige>
      <Kennung>BBFBOPA.Q.N.DE.W1.S1.S1.T.L.FA.D2.F4.T.EUR._T._X.N.ALL</Kennung>
    </Zeitreihen>
    <Zeitreihen attributeAusStandard="true">
      <Anzeige>true</Anzeige>
      <Kennung>BBFBOPA.Q.N.DE.W1.S1.S1.T.L.FA.D3.F4.T.EUR._T._X.N.ALL</Kennung>
    </Zeitreihen>
    <Zeitreihen attributeAusStandard="true">
      <Anzeige>true</Anzeige>
      <Kennung>BBFBOPA.Q.N.DE.W1.S1.S1.T.L.FA.D1.F81.T.EUR._T._X.N.ALL</Kennung>
    </Zeitreihen>
    <Zeitreihen attributeAusStandard="true">
      <Anzeige>true</Anzeige>
      <Kennung>BBFBOPA.Q.N.DE.W1.S1.S1.T.L.FA.D2.F81.T.EUR._T._X.N.ALL</Kennung>
    </Zeitreihen>
    <Zeitreihen attributeAusStandard="true">
      <Anzeige>true</Anzeige>
      <Kennung>BBFBOPA.Q.N.DE.W1.S1.S1.T.L.FA.D3.F81.T.EUR._T._X.N.ALL</Kennung>
    </Zeitreihen>
    <Zeitraum>
      <Beobachtungen>1</Beobachtungen>
    </Zeitraum>
  </ZRBereich>
  <ZRBereich geholtfuerupdate="false" updateable="true" anzahlKopfUndFehler="1" name="AW1_M4_T1B_BBFBOPJ" aktualisierung="2025-03-07T13:17:53.3229409+01:00" tabelle="M4_T1B" letztezelle="AC23" internername="xlsHost_AW1_M4_T1B_BBFBOPJ" rangeadresse="=M4_T1B!$A$19:$AC$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BBFBOPJ.Q.N.DE.W1.S1.S1.T.A.FA.D.F._Z.EUR._T._X.N.ALL</Kennung>
    </Zeitreihen>
    <Zeitreihen attributeAusStandard="true">
      <Anzeige>true</Anzeige>
      <Kennung>BBFBOPJ.Q.N.DE.W1.S1.S1.T.A.FA.D.F51._Z.EUR._T._X.N.ALL</Kennung>
    </Zeitreihen>
    <Zeitreihen attributeAusStandard="true">
      <Anzeige>true</Anzeige>
      <Kennung>BBFBOPJ.Q.N.DE.W1.S1.S1.T.AI.FA.D.F51A___ES._Z.EUR._T._X.N.ALL</Kennung>
    </Zeitreihen>
    <Zeitreihen attributeAusStandard="true">
      <Anzeige>true</Anzeige>
      <Kennung>BBFBOPJ.Q.N.DE.W1.S1.S1.T.AD.FA.D.F51A___ES._Z.EUR._T._X.N.ALL</Kennung>
    </Zeitreihen>
    <Zeitreihen attributeAusStandard="true">
      <Anzeige>true</Anzeige>
      <Kennung>BBFBOPJ.Q.N.DE.W1.S1.S1.T.A.FA.D.F51A___ES._Z.EUR._T._X.N.ALL</Kennung>
    </Zeitreihen>
    <Zeitreihen attributeAusStandard="true">
      <Anzeige>true</Anzeige>
      <Kennung>BBFBOPJ.Q.N.DE.W1.S1.S1.T.A.FA.D.F5B._Z.EUR._T._X.N.ALL</Kennung>
    </Zeitreihen>
    <Zeitreihen attributeAusStandard="true">
      <Anzeige>true</Anzeige>
      <Kennung>BBFBOPJ.Q.N.DE.W1.S1.S1.T.A.FA.D.F51A___UA._Z.EUR._T._X.N.ALL</Kennung>
    </Zeitreihen>
    <Zeitreihen attributeAusStandard="true">
      <Anzeige>true</Anzeige>
      <Kennung>BBFBOPJ.Q.N.DE.W1.S1.S1.T.A.FA.D.FL._Z.EUR._T._X.N.ALL</Kennung>
    </Zeitreihen>
    <Zeitreihen attributeAusStandard="true">
      <Anzeige>true</Anzeige>
      <Kennung>BBFBOPJ.Q.N.DE.W1.S1.S1.T.A.FA.D1.F4.T.EUR._T._X.N.ALL</Kennung>
    </Zeitreihen>
    <Zeitreihen attributeAusStandard="true">
      <Anzeige>true</Anzeige>
      <Kennung>BBFBOPJ.Q.N.DE.W1.S1.S1.T.A.FA.D2.F4.T.EUR._T._X.N.ALL</Kennung>
    </Zeitreihen>
    <Zeitreihen attributeAusStandard="true">
      <Anzeige>true</Anzeige>
      <Kennung>BBFBOPJ.Q.N.DE.W1.S1.S1.T.A.FA.D3.F4.T.EUR._T._X.N.ALL</Kennung>
    </Zeitreihen>
    <Zeitreihen attributeAusStandard="true">
      <Anzeige>true</Anzeige>
      <Kennung>BBFBOPJ.Q.N.DE.W1.S1.S1.T.A.FA.D1.F81.T.EUR._T._X.N.ALL</Kennung>
    </Zeitreihen>
    <Zeitreihen attributeAusStandard="true">
      <Anzeige>true</Anzeige>
      <Kennung>BBFBOPJ.Q.N.DE.W1.S1.S1.T.A.FA.D2.F81.T.EUR._T._X.N.ALL</Kennung>
    </Zeitreihen>
    <Zeitreihen attributeAusStandard="true">
      <Anzeige>true</Anzeige>
      <Kennung>BBFBOPJ.Q.N.DE.W1.S1.S1.T.A.FA.D3.F81.T.EUR._T._X.N.ALL</Kennung>
    </Zeitreihen>
    <Zeitreihen attributeAusStandard="true">
      <Anzeige>true</Anzeige>
      <Kennung>BBFBOPJ.Q.N.DE.W1.S1.S1.T.L.FA.D.F._Z.EUR._T._X.N.ALL</Kennung>
    </Zeitreihen>
    <Zeitreihen attributeAusStandard="true">
      <Anzeige>true</Anzeige>
      <Kennung>BBFBOPJ.Q.N.DE.W1.S1.S1.T.L.FA.D.F51._Z.EUR._T._X.N.ALL</Kennung>
    </Zeitreihen>
    <Zeitreihen attributeAusStandard="true">
      <Anzeige>true</Anzeige>
      <Kennung>BBFBOPJ.Q.N.DE.W1.S1.S1.T.LI.FA.D.F51A___ES._Z.EUR._T._X.N.ALL</Kennung>
    </Zeitreihen>
    <Zeitreihen attributeAusStandard="true">
      <Anzeige>true</Anzeige>
      <Kennung>BBFBOPJ.Q.N.DE.W1.S1.S1.T.LD.FA.D.F51A___ES._Z.EUR._T._X.N.ALL</Kennung>
    </Zeitreihen>
    <Zeitreihen attributeAusStandard="true">
      <Anzeige>true</Anzeige>
      <Kennung>BBFBOPJ.Q.N.DE.W1.S1.S1.T.L.FA.D.F51A___ES._Z.EUR._T._X.N.ALL</Kennung>
    </Zeitreihen>
    <Zeitreihen attributeAusStandard="true">
      <Anzeige>true</Anzeige>
      <Kennung>BBFBOPJ.Q.N.DE.W1.S1.S1.T.L.FA.D.F5B._Z.EUR._T._X.N.ALL</Kennung>
    </Zeitreihen>
    <Zeitreihen attributeAusStandard="true">
      <Anzeige>true</Anzeige>
      <Kennung>BBFBOPJ.Q.N.DE.W1.S1.S1.T.L.FA.D.F51A___UA._Z.EUR._T._X.N.ALL</Kennung>
    </Zeitreihen>
    <Zeitreihen attributeAusStandard="true">
      <Anzeige>true</Anzeige>
      <Kennung>BBFBOPJ.Q.N.DE.W1.S1.S1.T.L.FA.D.FL._Z.EUR._T._X.N.ALL</Kennung>
    </Zeitreihen>
    <Zeitreihen attributeAusStandard="true">
      <Anzeige>true</Anzeige>
      <Kennung>BBFBOPJ.Q.N.DE.W1.S1.S1.T.L.FA.D1.F4.T.EUR._T._X.N.ALL</Kennung>
    </Zeitreihen>
    <Zeitreihen attributeAusStandard="true">
      <Anzeige>true</Anzeige>
      <Kennung>BBFBOPJ.Q.N.DE.W1.S1.S1.T.L.FA.D2.F4.T.EUR._T._X.N.ALL</Kennung>
    </Zeitreihen>
    <Zeitreihen attributeAusStandard="true">
      <Anzeige>true</Anzeige>
      <Kennung>BBFBOPJ.Q.N.DE.W1.S1.S1.T.L.FA.D3.F4.T.EUR._T._X.N.ALL</Kennung>
    </Zeitreihen>
    <Zeitreihen attributeAusStandard="true">
      <Anzeige>true</Anzeige>
      <Kennung>BBFBOPJ.Q.N.DE.W1.S1.S1.T.L.FA.D1.F81.T.EUR._T._X.N.ALL</Kennung>
    </Zeitreihen>
    <Zeitreihen attributeAusStandard="true">
      <Anzeige>true</Anzeige>
      <Kennung>BBFBOPJ.Q.N.DE.W1.S1.S1.T.L.FA.D2.F81.T.EUR._T._X.N.ALL</Kennung>
    </Zeitreihen>
    <Zeitreihen attributeAusStandard="true">
      <Anzeige>true</Anzeige>
      <Kennung>BBFBOPJ.Q.N.DE.W1.S1.S1.T.L.FA.D3.F81.T.EUR._T._X.N.ALL</Kennung>
    </Zeitreihen>
    <Zeitraum>
      <Beobachtungen>1</Beobachtungen>
    </Zeitraum>
  </ZRBereich>
  <ZRBereich geholtfuerupdate="false" updateable="true" anzahlKopfUndFehler="1" name="AW1_M4_T1C1_BBFBOPA" aktualisierung="2025-03-07T13:17:55.4876977+01:00" tabelle="M4_T1C (1)" letztezelle="Z37" internername="xlsHost_AW1_M4_T1C1_BBFBOPA" rangeadresse="='M4_T1C (1)'!$A$33:$Z$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BBFBOPA.Q.N.DE.W1.S1.S1.T.N.FA.P.F._Z.EUR._T.M.N.ALL</Kennung>
    </Zeitreihen>
    <Zeitreihen attributeAusStandard="true">
      <Anzeige>true</Anzeige>
      <Kennung>BBFBOPA.Q.N.DE.W1.S1.S1.T.AI.FA.P.F._Z.EUR._T.M.N.ALL</Kennung>
    </Zeitreihen>
    <Zeitreihen attributeAusStandard="true">
      <Anzeige>true</Anzeige>
      <Kennung>BBFBOPA.Q.N.DE.W1.S1.S1.T.AD.FA.P.F._Z.EUR._T.M.N.ALL</Kennung>
    </Zeitreihen>
    <Zeitreihen attributeAusStandard="true">
      <Anzeige>true</Anzeige>
      <Kennung>BBFBOPA.Q.N.DE.W1.S1.S1.T.A.FA.P.F._Z.EUR._T.M.N.ALL</Kennung>
    </Zeitreihen>
    <Zeitreihen attributeAusStandard="true">
      <Anzeige>true</Anzeige>
      <Kennung>BBFBOPA.Q.N.DE.W1.S1.S1.T.AI.FA.P.F51._Z.EUR._T.M.N.ALL</Kennung>
    </Zeitreihen>
    <Zeitreihen attributeAusStandard="true">
      <Anzeige>true</Anzeige>
      <Kennung>BBFBOPA.Q.N.DE.W1.S1.S1.T.AD.FA.P.F51._Z.EUR._T.M.N.ALL</Kennung>
    </Zeitreihen>
    <Zeitreihen attributeAusStandard="true">
      <Anzeige>true</Anzeige>
      <Kennung>BBFBOPA.Q.N.DE.W1.S1.S1.T.A.FA.P.F51._Z.EUR._T.M.N.ALL</Kennung>
    </Zeitreihen>
    <Zeitreihen attributeAusStandard="true">
      <Anzeige>true</Anzeige>
      <Kennung>BBFBOPA.Q.N.DE.W1.S1.S1.T.AI.FA.P.F52._Z.EUR._T.M.N.ALL</Kennung>
    </Zeitreihen>
    <Zeitreihen attributeAusStandard="true">
      <Anzeige>true</Anzeige>
      <Kennung>BBFBOPA.Q.N.DE.W1.S1.S1.T.AD.FA.P.F52._Z.EUR._T.M.N.ALL</Kennung>
    </Zeitreihen>
    <Zeitreihen attributeAusStandard="true">
      <Anzeige>true</Anzeige>
      <Kennung>BBFBOPA.Q.N.DE.W1.S1.S1.T.A.FA.P.F52._Z.EUR._T.M.N.ALL</Kennung>
    </Zeitreihen>
    <Zeitreihen attributeAusStandard="true">
      <Anzeige>true</Anzeige>
      <Kennung>BBFBOPA.Q.N.DE.W1.S1.S1.T.AI.FA.P.F521._Z.EUR._T.M.N.ALL</Kennung>
    </Zeitreihen>
    <Zeitreihen attributeAusStandard="true">
      <Anzeige>true</Anzeige>
      <Kennung>BBFBOPA.Q.N.DE.W1.S1.S1.T.AD.FA.P.F521._Z.EUR._T.M.N.ALL</Kennung>
    </Zeitreihen>
    <Zeitreihen attributeAusStandard="true">
      <Anzeige>true</Anzeige>
      <Kennung>BBFBOPA.Q.N.DE.W1.S1.S1.T.A.FA.P.F521._Z.EUR._T.M.N.ALL</Kennung>
    </Zeitreihen>
    <Zeitreihen attributeAusStandard="true">
      <Anzeige>true</Anzeige>
      <Kennung>BBFBOPA.Q.N.DE.W1.S1.S1.T.AI.FA.P.F3.S.EUR._T.M.N.ALL</Kennung>
    </Zeitreihen>
    <Zeitreihen attributeAusStandard="true">
      <Anzeige>true</Anzeige>
      <Kennung>BBFBOPA.Q.N.DE.W1.S1.S1.T.AD.FA.P.F3.S.EUR._T.M.N.ALL</Kennung>
    </Zeitreihen>
    <Zeitreihen attributeAusStandard="true">
      <Anzeige>true</Anzeige>
      <Kennung>BBFBOPA.Q.N.DE.W1.S1.S1.T.A.FA.P.F3.S.EUR._T.M.N.ALL</Kennung>
    </Zeitreihen>
    <Zeitreihen attributeAusStandard="true">
      <Anzeige>true</Anzeige>
      <Kennung>BBFBOPA.Q.N.DE.W1.S1.S1.T.AI.FA.P.F3.L.EUR._T.M.N.ALL</Kennung>
    </Zeitreihen>
    <Zeitreihen attributeAusStandard="true">
      <Anzeige>true</Anzeige>
      <Kennung>BBFBOPA.Q.N.DE.W1.S1.S1.T.AD.FA.P.F3.L.EUR._T.M.N.ALL</Kennung>
    </Zeitreihen>
    <Zeitreihen attributeAusStandard="true">
      <Anzeige>true</Anzeige>
      <Kennung>BBFBOPA.Q.N.DE.W1.S1.S1.T.A.FA.P.F3.L.EUR._T.M.N.ALL</Kennung>
    </Zeitreihen>
    <Zeitreihen attributeAusStandard="true">
      <Anzeige>true</Anzeige>
      <Kennung>BBFBOPA.Q.N.DE.W1.S1.S1.T.AI.FA.P.F3.L.EUR.XDC.M.N.ALL</Kennung>
    </Zeitreihen>
    <Zeitreihen attributeAusStandard="true">
      <Anzeige>true</Anzeige>
      <Kennung>BBFBOPA.Q.N.DE.W1.S1.S1.T.AD.FA.P.F3.L.EUR.XDC.M.N.ALL</Kennung>
    </Zeitreihen>
    <Zeitreihen attributeAusStandard="true">
      <Anzeige>true</Anzeige>
      <Kennung>BBFBOPA.Q.N.DE.W1.S1.S1.T.A.FA.P.F3.L.EUR.XDC.M.N.ALL</Kennung>
    </Zeitreihen>
    <Zeitreihen attributeAusStandard="true">
      <Anzeige>true</Anzeige>
      <Kennung>BBFBOPA.Q.N.DE.W1.S1.S1.T.AI.FA.P.F3.L.EUR.X1.M.N.ALL</Kennung>
    </Zeitreihen>
    <Zeitreihen attributeAusStandard="true">
      <Anzeige>true</Anzeige>
      <Kennung>BBFBOPA.Q.N.DE.W1.S1.S1.T.AD.FA.P.F3.L.EUR.X1.M.N.ALL</Kennung>
    </Zeitreihen>
    <Zeitreihen attributeAusStandard="true">
      <Anzeige>true</Anzeige>
      <Kennung>BBFBOPA.Q.N.DE.W1.S1.S1.T.A.FA.P.F3.L.EUR.X1.M.N.ALL</Kennung>
    </Zeitreihen>
    <Zeitraum>
      <Beobachtungen>1</Beobachtungen>
    </Zeitraum>
  </ZRBereich>
  <ZRBereich geholtfuerupdate="false" updateable="true" anzahlKopfUndFehler="1" name="AW1_M4_T1C1_BBFBOPJ" aktualisierung="2025-03-07T13:17:57.7567106+01:00" tabelle="M4_T1C (1)" letztezelle="Z23" internername="xlsHost_AW1_M4_T1C1_BBFBOPJ" rangeadresse="='M4_T1C (1)'!$A$19:$Z$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BBFBOPJ.Q.N.DE.W1.S1.S1.T.N.FA.P.F._Z.EUR._T.M.N.ALL</Kennung>
    </Zeitreihen>
    <Zeitreihen attributeAusStandard="true">
      <Anzeige>true</Anzeige>
      <Kennung>BBFBOPJ.Q.N.DE.W1.S1.S1.T.AI.FA.P.F._Z.EUR._T.M.N.ALL</Kennung>
    </Zeitreihen>
    <Zeitreihen attributeAusStandard="true">
      <Anzeige>true</Anzeige>
      <Kennung>BBFBOPJ.Q.N.DE.W1.S1.S1.T.AD.FA.P.F._Z.EUR._T.M.N.ALL</Kennung>
    </Zeitreihen>
    <Zeitreihen attributeAusStandard="true">
      <Anzeige>true</Anzeige>
      <Kennung>BBFBOPJ.Q.N.DE.W1.S1.S1.T.A.FA.P.F._Z.EUR._T.M.N.ALL</Kennung>
    </Zeitreihen>
    <Zeitreihen attributeAusStandard="true">
      <Anzeige>true</Anzeige>
      <Kennung>BBFBOPJ.Q.N.DE.W1.S1.S1.T.AI.FA.P.F51._Z.EUR._T.M.N.ALL</Kennung>
    </Zeitreihen>
    <Zeitreihen attributeAusStandard="true">
      <Anzeige>true</Anzeige>
      <Kennung>BBFBOPJ.Q.N.DE.W1.S1.S1.T.AD.FA.P.F51._Z.EUR._T.M.N.ALL</Kennung>
    </Zeitreihen>
    <Zeitreihen attributeAusStandard="true">
      <Anzeige>true</Anzeige>
      <Kennung>BBFBOPJ.Q.N.DE.W1.S1.S1.T.A.FA.P.F51._Z.EUR._T.M.N.ALL</Kennung>
    </Zeitreihen>
    <Zeitreihen attributeAusStandard="true">
      <Anzeige>true</Anzeige>
      <Kennung>BBFBOPJ.Q.N.DE.W1.S1.S1.T.AI.FA.P.F52._Z.EUR._T.M.N.ALL</Kennung>
    </Zeitreihen>
    <Zeitreihen attributeAusStandard="true">
      <Anzeige>true</Anzeige>
      <Kennung>BBFBOPJ.Q.N.DE.W1.S1.S1.T.AD.FA.P.F52._Z.EUR._T.M.N.ALL</Kennung>
    </Zeitreihen>
    <Zeitreihen attributeAusStandard="true">
      <Anzeige>true</Anzeige>
      <Kennung>BBFBOPJ.Q.N.DE.W1.S1.S1.T.A.FA.P.F52._Z.EUR._T.M.N.ALL</Kennung>
    </Zeitreihen>
    <Zeitreihen attributeAusStandard="true">
      <Anzeige>true</Anzeige>
      <Kennung>BBFBOPJ.Q.N.DE.W1.S1.S1.T.AI.FA.P.F521._Z.EUR._T.M.N.ALL</Kennung>
    </Zeitreihen>
    <Zeitreihen attributeAusStandard="true">
      <Anzeige>true</Anzeige>
      <Kennung>BBFBOPJ.Q.N.DE.W1.S1.S1.T.AD.FA.P.F521._Z.EUR._T.M.N.ALL</Kennung>
    </Zeitreihen>
    <Zeitreihen attributeAusStandard="true">
      <Anzeige>true</Anzeige>
      <Kennung>BBFBOPJ.Q.N.DE.W1.S1.S1.T.A.FA.P.F521._Z.EUR._T.M.N.ALL</Kennung>
    </Zeitreihen>
    <Zeitreihen attributeAusStandard="true">
      <Anzeige>true</Anzeige>
      <Kennung>BBFBOPJ.Q.N.DE.W1.S1.S1.T.AI.FA.P.F3.S.EUR._T.M.N.ALL</Kennung>
    </Zeitreihen>
    <Zeitreihen attributeAusStandard="true">
      <Anzeige>true</Anzeige>
      <Kennung>BBFBOPJ.Q.N.DE.W1.S1.S1.T.AD.FA.P.F3.S.EUR._T.M.N.ALL</Kennung>
    </Zeitreihen>
    <Zeitreihen attributeAusStandard="true">
      <Anzeige>true</Anzeige>
      <Kennung>BBFBOPJ.Q.N.DE.W1.S1.S1.T.A.FA.P.F3.S.EUR._T.M.N.ALL</Kennung>
    </Zeitreihen>
    <Zeitreihen attributeAusStandard="true">
      <Anzeige>true</Anzeige>
      <Kennung>BBFBOPJ.Q.N.DE.W1.S1.S1.T.AI.FA.P.F3.L.EUR._T.M.N.ALL</Kennung>
    </Zeitreihen>
    <Zeitreihen attributeAusStandard="true">
      <Anzeige>true</Anzeige>
      <Kennung>BBFBOPJ.Q.N.DE.W1.S1.S1.T.AD.FA.P.F3.L.EUR._T.M.N.ALL</Kennung>
    </Zeitreihen>
    <Zeitreihen attributeAusStandard="true">
      <Anzeige>true</Anzeige>
      <Kennung>BBFBOPJ.Q.N.DE.W1.S1.S1.T.A.FA.P.F3.L.EUR._T.M.N.ALL</Kennung>
    </Zeitreihen>
    <Zeitreihen attributeAusStandard="true">
      <Anzeige>true</Anzeige>
      <Kennung>BBFBOPJ.Q.N.DE.W1.S1.S1.T.AI.FA.P.F3.L.EUR.XDC.M.N.ALL</Kennung>
    </Zeitreihen>
    <Zeitreihen attributeAusStandard="true">
      <Anzeige>true</Anzeige>
      <Kennung>BBFBOPJ.Q.N.DE.W1.S1.S1.T.AD.FA.P.F3.L.EUR.XDC.M.N.ALL</Kennung>
    </Zeitreihen>
    <Zeitreihen attributeAusStandard="true">
      <Anzeige>true</Anzeige>
      <Kennung>BBFBOPJ.Q.N.DE.W1.S1.S1.T.A.FA.P.F3.L.EUR.XDC.M.N.ALL</Kennung>
    </Zeitreihen>
    <Zeitreihen attributeAusStandard="true">
      <Anzeige>true</Anzeige>
      <Kennung>BBFBOPJ.Q.N.DE.W1.S1.S1.T.AI.FA.P.F3.L.EUR.X1.M.N.ALL</Kennung>
    </Zeitreihen>
    <Zeitreihen attributeAusStandard="true">
      <Anzeige>true</Anzeige>
      <Kennung>BBFBOPJ.Q.N.DE.W1.S1.S1.T.AD.FA.P.F3.L.EUR.X1.M.N.ALL</Kennung>
    </Zeitreihen>
    <Zeitreihen attributeAusStandard="true">
      <Anzeige>true</Anzeige>
      <Kennung>BBFBOPJ.Q.N.DE.W1.S1.S1.T.A.FA.P.F3.L.EUR.X1.M.N.ALL</Kennung>
    </Zeitreihen>
    <Zeitraum>
      <Beobachtungen>1</Beobachtungen>
    </Zeitraum>
  </ZRBereich>
  <ZRBereich geholtfuerupdate="false" updateable="true" anzahlKopfUndFehler="1" name="AW1_M4_T1C2_BBFBOPA" aktualisierung="2025-03-07T13:18:00.0097251+01:00" tabelle="M4_T1C (2)" letztezelle="AB35" internername="xlsHost_AW1_M4_T1C2_BBFBOPA" rangeadresse="='M4_T1C (2)'!$A$31:$AB$35">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BBFBOPA.Q.N.DE.W1.S1.S1.T.LI.FA.P.F._Z.EUR._T.M.N.ALL</Kennung>
    </Zeitreihen>
    <Zeitreihen attributeAusStandard="true">
      <Anzeige>true</Anzeige>
      <Kennung>BBFBOPA.Q.N.DE.W1.S1.S1.T.LD.FA.P.F._Z.EUR._T.M.N.ALL</Kennung>
    </Zeitreihen>
    <Zeitreihen attributeAusStandard="true">
      <Anzeige>true</Anzeige>
      <Kennung>BBFBOPA.Q.N.DE.W1.S1.S1.T.L.FA.P.F._Z.EUR._T.M.N.ALL</Kennung>
    </Zeitreihen>
    <Zeitreihen attributeAusStandard="true">
      <Anzeige>true</Anzeige>
      <Kennung>BBFBOPA.Q.N.DE.W1.S1.S1.T.LI.FA.P.F51._Z.EUR._T.M.N.ALL</Kennung>
    </Zeitreihen>
    <Zeitreihen attributeAusStandard="true">
      <Anzeige>true</Anzeige>
      <Kennung>BBFBOPA.Q.N.DE.W1.S1.S1.T.LD.FA.P.F51._Z.EUR._T.M.N.ALL</Kennung>
    </Zeitreihen>
    <Zeitreihen attributeAusStandard="true">
      <Anzeige>true</Anzeige>
      <Kennung>BBFBOPA.Q.N.DE.W1.S1.S1.T.L.FA.P.F51._Z.EUR._T.M.N.ALL</Kennung>
    </Zeitreihen>
    <Zeitreihen attributeAusStandard="true">
      <Anzeige>true</Anzeige>
      <Kennung>BBFBOPA.Q.N.DE.W1.S1.S1.T.LI.FA.P.F52._Z.EUR._T.M.N.ALL</Kennung>
    </Zeitreihen>
    <Zeitreihen attributeAusStandard="true">
      <Anzeige>true</Anzeige>
      <Kennung>BBFBOPA.Q.N.DE.W1.S1.S1.T.LD.FA.P.F52._Z.EUR._T.M.N.ALL</Kennung>
    </Zeitreihen>
    <Zeitreihen attributeAusStandard="true">
      <Anzeige>true</Anzeige>
      <Kennung>BBFBOPA.Q.N.DE.W1.S1.S1.T.L.FA.P.F52._Z.EUR._T.M.N.ALL</Kennung>
    </Zeitreihen>
    <Zeitreihen attributeAusStandard="true">
      <Anzeige>true</Anzeige>
      <Kennung>BBFBOPA.Q.N.DE.W1.S1.S1.T.LI.FA.P.F3.S.EUR._T.M.N.ALL</Kennung>
    </Zeitreihen>
    <Zeitreihen attributeAusStandard="true">
      <Anzeige>true</Anzeige>
      <Kennung>BBFBOPA.Q.N.DE.W1.S1.S1.T.LD.FA.P.F3.S.EUR._T.M.N.ALL</Kennung>
    </Zeitreihen>
    <Zeitreihen attributeAusStandard="true">
      <Anzeige>true</Anzeige>
      <Kennung>BBFBOPA.Q.N.DE.W1.S1.S1.T.L.FA.P.F3.S.EUR._T.M.N.ALL</Kennung>
    </Zeitreihen>
    <Zeitreihen attributeAusStandard="true">
      <Anzeige>true</Anzeige>
      <Kennung>BBFBOPA.Q.N.DE.W1.S13.S1.T.LI.FA.P.F3.S.EUR._T.M.N.ALL</Kennung>
    </Zeitreihen>
    <Zeitreihen attributeAusStandard="true">
      <Anzeige>true</Anzeige>
      <Kennung>BBFBOPA.Q.N.DE.W1.S13.S1.T.LD.FA.P.F3.S.EUR._T.M.N.ALL</Kennung>
    </Zeitreihen>
    <Zeitreihen attributeAusStandard="true">
      <Anzeige>true</Anzeige>
      <Kennung>BBFBOPA.Q.N.DE.W1.S13.S1.T.L.FA.P.F3.S.EUR._T.M.N.ALL</Kennung>
    </Zeitreihen>
    <Zeitreihen attributeAusStandard="true">
      <Anzeige>true</Anzeige>
      <Kennung>BBFBOPA.Q.N.DE.W1.S1W.S1.T.LI.FA.P.F3.S.EUR._T.M.N.ALL</Kennung>
    </Zeitreihen>
    <Zeitreihen attributeAusStandard="true">
      <Anzeige>true</Anzeige>
      <Kennung>BBFBOPA.Q.N.DE.W1.S1W.S1.T.LD.FA.P.F3.S.EUR._T.M.N.ALL</Kennung>
    </Zeitreihen>
    <Zeitreihen attributeAusStandard="true">
      <Anzeige>true</Anzeige>
      <Kennung>BBFBOPA.Q.N.DE.W1.S1W.S1.T.L.FA.P.F3.S.EUR._T.M.N.ALL</Kennung>
    </Zeitreihen>
    <Zeitreihen attributeAusStandard="true">
      <Anzeige>true</Anzeige>
      <Kennung>BBFBOPA.Q.N.DE.W1.S1.S1.T.LI.FA.P.F3.L.EUR._T.M.N.ALL</Kennung>
    </Zeitreihen>
    <Zeitreihen attributeAusStandard="true">
      <Anzeige>true</Anzeige>
      <Kennung>BBFBOPA.Q.N.DE.W1.S1.S1.T.LD.FA.P.F3.L.EUR._T.M.N.ALL</Kennung>
    </Zeitreihen>
    <Zeitreihen attributeAusStandard="true">
      <Anzeige>true</Anzeige>
      <Kennung>BBFBOPA.Q.N.DE.W1.S1.S1.T.L.FA.P.F3.L.EUR._T.M.N.ALL</Kennung>
    </Zeitreihen>
    <Zeitreihen attributeAusStandard="true">
      <Anzeige>true</Anzeige>
      <Kennung>BBFBOPA.Q.N.DE.W1.S13.S1.T.LI.FA.P.F3.L.EUR._T.M.N.ALL</Kennung>
    </Zeitreihen>
    <Zeitreihen attributeAusStandard="true">
      <Anzeige>true</Anzeige>
      <Kennung>BBFBOPA.Q.N.DE.W1.S13.S1.T.LD.FA.P.F3.L.EUR._T.M.N.ALL</Kennung>
    </Zeitreihen>
    <Zeitreihen attributeAusStandard="true">
      <Anzeige>true</Anzeige>
      <Kennung>BBFBOPA.Q.N.DE.W1.S13.S1.T.L.FA.P.F3.L.EUR._T.M.N.ALL</Kennung>
    </Zeitreihen>
    <Zeitreihen attributeAusStandard="true">
      <Anzeige>true</Anzeige>
      <Kennung>BBFBOPA.Q.N.DE.W1.S1W.S1.T.LI.FA.P.F3.L.EUR._T.M.N.ALL</Kennung>
    </Zeitreihen>
    <Zeitreihen attributeAusStandard="true">
      <Anzeige>true</Anzeige>
      <Kennung>BBFBOPA.Q.N.DE.W1.S1W.S1.T.LD.FA.P.F3.L.EUR._T.M.N.ALL</Kennung>
    </Zeitreihen>
    <Zeitreihen attributeAusStandard="true">
      <Anzeige>true</Anzeige>
      <Kennung>BBFBOPA.Q.N.DE.W1.S1W.S1.T.L.FA.P.F3.L.EUR._T.M.N.ALL</Kennung>
    </Zeitreihen>
    <Zeitraum>
      <Beobachtungen>1</Beobachtungen>
    </Zeitraum>
  </ZRBereich>
  <ZRBereich geholtfuerupdate="false" updateable="true" anzahlKopfUndFehler="1" name="AW1_M4_T1C2_BBFBOPJ" aktualisierung="2025-03-07T13:18:02.2357511+01:00" tabelle="M4_T1C (2)" letztezelle="AB21" internername="xlsHost_AW1_M4_T1C2_BBFBOPJ" rangeadresse="='M4_T1C (2)'!$A$17:$AB$21">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BBFBOPJ.Q.N.DE.W1.S1.S1.T.LI.FA.P.F._Z.EUR._T.M.N.ALL</Kennung>
    </Zeitreihen>
    <Zeitreihen attributeAusStandard="true">
      <Anzeige>true</Anzeige>
      <Kennung>BBFBOPJ.Q.N.DE.W1.S1.S1.T.LD.FA.P.F._Z.EUR._T.M.N.ALL</Kennung>
    </Zeitreihen>
    <Zeitreihen attributeAusStandard="true">
      <Anzeige>true</Anzeige>
      <Kennung>BBFBOPJ.Q.N.DE.W1.S1.S1.T.L.FA.P.F._Z.EUR._T.M.N.ALL</Kennung>
    </Zeitreihen>
    <Zeitreihen attributeAusStandard="true">
      <Anzeige>true</Anzeige>
      <Kennung>BBFBOPJ.Q.N.DE.W1.S1.S1.T.LI.FA.P.F51._Z.EUR._T.M.N.ALL</Kennung>
    </Zeitreihen>
    <Zeitreihen attributeAusStandard="true">
      <Anzeige>true</Anzeige>
      <Kennung>BBFBOPJ.Q.N.DE.W1.S1.S1.T.LD.FA.P.F51._Z.EUR._T.M.N.ALL</Kennung>
    </Zeitreihen>
    <Zeitreihen attributeAusStandard="true">
      <Anzeige>true</Anzeige>
      <Kennung>BBFBOPJ.Q.N.DE.W1.S1.S1.T.L.FA.P.F51._Z.EUR._T.M.N.ALL</Kennung>
    </Zeitreihen>
    <Zeitreihen attributeAusStandard="true">
      <Anzeige>true</Anzeige>
      <Kennung>BBFBOPJ.Q.N.DE.W1.S1.S1.T.LI.FA.P.F52._Z.EUR._T.M.N.ALL</Kennung>
    </Zeitreihen>
    <Zeitreihen attributeAusStandard="true">
      <Anzeige>true</Anzeige>
      <Kennung>BBFBOPJ.Q.N.DE.W1.S1.S1.T.LD.FA.P.F52._Z.EUR._T.M.N.ALL</Kennung>
    </Zeitreihen>
    <Zeitreihen attributeAusStandard="true">
      <Anzeige>true</Anzeige>
      <Kennung>BBFBOPJ.Q.N.DE.W1.S1.S1.T.L.FA.P.F52._Z.EUR._T.M.N.ALL</Kennung>
    </Zeitreihen>
    <Zeitreihen attributeAusStandard="true">
      <Anzeige>true</Anzeige>
      <Kennung>BBFBOPJ.Q.N.DE.W1.S1.S1.T.LI.FA.P.F3.S.EUR._T.M.N.ALL</Kennung>
    </Zeitreihen>
    <Zeitreihen attributeAusStandard="true">
      <Anzeige>true</Anzeige>
      <Kennung>BBFBOPJ.Q.N.DE.W1.S1.S1.T.LD.FA.P.F3.S.EUR._T.M.N.ALL</Kennung>
    </Zeitreihen>
    <Zeitreihen attributeAusStandard="true">
      <Anzeige>true</Anzeige>
      <Kennung>BBFBOPJ.Q.N.DE.W1.S1.S1.T.L.FA.P.F3.S.EUR._T.M.N.ALL</Kennung>
    </Zeitreihen>
    <Zeitreihen attributeAusStandard="true">
      <Anzeige>true</Anzeige>
      <Kennung>BBFBOPJ.Q.N.DE.W1.S13.S1.T.LI.FA.P.F3.S.EUR._T.M.N.ALL</Kennung>
    </Zeitreihen>
    <Zeitreihen attributeAusStandard="true">
      <Anzeige>true</Anzeige>
      <Kennung>BBFBOPJ.Q.N.DE.W1.S13.S1.T.LD.FA.P.F3.S.EUR._T.M.N.ALL</Kennung>
    </Zeitreihen>
    <Zeitreihen attributeAusStandard="true">
      <Anzeige>true</Anzeige>
      <Kennung>BBFBOPJ.Q.N.DE.W1.S13.S1.T.L.FA.P.F3.S.EUR._T.M.N.ALL</Kennung>
    </Zeitreihen>
    <Zeitreihen attributeAusStandard="true">
      <Anzeige>true</Anzeige>
      <Kennung>BBFBOPJ.Q.N.DE.W1.S1W.S1.T.LI.FA.P.F3.S.EUR._T.M.N.ALL</Kennung>
    </Zeitreihen>
    <Zeitreihen attributeAusStandard="true">
      <Anzeige>true</Anzeige>
      <Kennung>BBFBOPJ.Q.N.DE.W1.S1W.S1.T.LD.FA.P.F3.S.EUR._T.M.N.ALL</Kennung>
    </Zeitreihen>
    <Zeitreihen attributeAusStandard="true">
      <Anzeige>true</Anzeige>
      <Kennung>BBFBOPJ.Q.N.DE.W1.S1W.S1.T.L.FA.P.F3.S.EUR._T.M.N.ALL</Kennung>
    </Zeitreihen>
    <Zeitreihen attributeAusStandard="true">
      <Anzeige>true</Anzeige>
      <Kennung>BBFBOPJ.Q.N.DE.W1.S1.S1.T.LI.FA.P.F3.L.EUR._T.M.N.ALL</Kennung>
    </Zeitreihen>
    <Zeitreihen attributeAusStandard="true">
      <Anzeige>true</Anzeige>
      <Kennung>BBFBOPJ.Q.N.DE.W1.S1.S1.T.LD.FA.P.F3.L.EUR._T.M.N.ALL</Kennung>
    </Zeitreihen>
    <Zeitreihen attributeAusStandard="true">
      <Anzeige>true</Anzeige>
      <Kennung>BBFBOPJ.Q.N.DE.W1.S1.S1.T.L.FA.P.F3.L.EUR._T.M.N.ALL</Kennung>
    </Zeitreihen>
    <Zeitreihen attributeAusStandard="true">
      <Anzeige>true</Anzeige>
      <Kennung>BBFBOPJ.Q.N.DE.W1.S13.S1.T.LI.FA.P.F3.L.EUR._T.M.N.ALL</Kennung>
    </Zeitreihen>
    <Zeitreihen attributeAusStandard="true">
      <Anzeige>true</Anzeige>
      <Kennung>BBFBOPJ.Q.N.DE.W1.S13.S1.T.LD.FA.P.F3.L.EUR._T.M.N.ALL</Kennung>
    </Zeitreihen>
    <Zeitreihen attributeAusStandard="true">
      <Anzeige>true</Anzeige>
      <Kennung>BBFBOPJ.Q.N.DE.W1.S13.S1.T.L.FA.P.F3.L.EUR._T.M.N.ALL</Kennung>
    </Zeitreihen>
    <Zeitreihen attributeAusStandard="true">
      <Anzeige>true</Anzeige>
      <Kennung>BBFBOPJ.Q.N.DE.W1.S1W.S1.T.LI.FA.P.F3.L.EUR._T.M.N.ALL</Kennung>
    </Zeitreihen>
    <Zeitreihen attributeAusStandard="true">
      <Anzeige>true</Anzeige>
      <Kennung>BBFBOPJ.Q.N.DE.W1.S1W.S1.T.LD.FA.P.F3.L.EUR._T.M.N.ALL</Kennung>
    </Zeitreihen>
    <Zeitreihen attributeAusStandard="true">
      <Anzeige>true</Anzeige>
      <Kennung>BBFBOPJ.Q.N.DE.W1.S1W.S1.T.L.FA.P.F3.L.EUR._T.M.N.ALL</Kennung>
    </Zeitreihen>
    <Zeitraum>
      <Beobachtungen>1</Beobachtungen>
    </Zeitraum>
  </ZRBereich>
  <ZRBereich geholtfuerupdate="false" updateable="true" anzahlKopfUndFehler="1" name="AW1_M4_T1D1_BBFBOPA" aktualisierung="2025-03-07T13:18:04.4793214+01:00" tabelle="M4_T1D (1)" letztezelle="X37" internername="xlsHost_AW1_M4_T1D1_BBFBOPA" rangeadresse="='M4_T1D (1)'!$A$33:$X$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BBFBOPA.Q.N.DE.W1.S1.S1.T.N.FA.O.F._Z.EUR._T._X.N.ALL</Kennung>
    </Zeitreihen>
    <Zeitreihen attributeAusStandard="true">
      <Anzeige>true</Anzeige>
      <Kennung>BBFBOPA.Q.N.DE.W1.S1.S1.T.A.FA.O.F._Z.EUR._T._X.N.ALL</Kennung>
    </Zeitreihen>
    <Zeitreihen attributeAusStandard="true">
      <Anzeige>true</Anzeige>
      <Kennung>BBFBOPA.Q.N.DE.W1.S1.S1.T.A.FA.O.F4.T.EUR._T.N.N.ALL</Kennung>
    </Zeitreihen>
    <Zeitreihen attributeAusStandard="true">
      <Anzeige>true</Anzeige>
      <Kennung>BBFBOPA.Q.N.DE.W1.S12T.S1.T.A.FA.O.F4.T.EUR._T.N.N.ALL</Kennung>
    </Zeitreihen>
    <Zeitreihen attributeAusStandard="true">
      <Anzeige>true</Anzeige>
      <Kennung>BBFBOPA.Q.N.DE.W1.S12T.S1.T.A.FA.O.F4.S.EUR._T.N.N.ALL</Kennung>
    </Zeitreihen>
    <Zeitreihen attributeAusStandard="true">
      <Anzeige>true</Anzeige>
      <Kennung>BBFBOPA.Q.N.DE.W1.S12T.S1.T.A.FA.O.F4.L.EUR._T.N.N.ALL</Kennung>
    </Zeitreihen>
    <Zeitreihen attributeAusStandard="true">
      <Anzeige>true</Anzeige>
      <Kennung>BBFBOPA.Q.N.DE.W1.S1P.S1.T.A.FA.O.F4.T.EUR._T.N.N.ALL</Kennung>
    </Zeitreihen>
    <Zeitreihen attributeAusStandard="true">
      <Anzeige>true</Anzeige>
      <Kennung>BBFBOPA.Q.N.DE.W1.S1P.S1.T.A.FA.O.F4.S.EUR._T.N.N.ALL</Kennung>
    </Zeitreihen>
    <Zeitreihen attributeAusStandard="true">
      <Anzeige>true</Anzeige>
      <Kennung>BBFBOPA.Q.N.DE.W1.S1P.S1.T.A.FA.O.F4.L.EUR._T.N.N.ALL</Kennung>
    </Zeitreihen>
    <Zeitreihen attributeAusStandard="true">
      <Anzeige>true</Anzeige>
      <Kennung>BBFBOPA.Q.N.DE.W1.S13.S1.T.A.FA.O.F4.T.EUR._T.N.N.ALL</Kennung>
    </Zeitreihen>
    <Zeitreihen attributeAusStandard="true">
      <Anzeige>true</Anzeige>
      <Kennung>BBFBOPA.Q.N.DE.W1.S13.S1.T.A.FA.O.F4.S.EUR._T.N.N.ALL</Kennung>
    </Zeitreihen>
    <Zeitreihen attributeAusStandard="true">
      <Anzeige>true</Anzeige>
      <Kennung>BBFBOPA.Q.N.DE.W1.S13.S1.T.A.FA.O.F4.L.EUR._T.N.N.ALL</Kennung>
    </Zeitreihen>
    <Zeitreihen attributeAusStandard="true">
      <Anzeige>true</Anzeige>
      <Kennung>BBFBOPA.Q.N.DE.W1.S121.S1.T.A.FA.O.F4.T.EUR._T.N.N.ALL</Kennung>
    </Zeitreihen>
    <Zeitreihen attributeAusStandard="true">
      <Anzeige>true</Anzeige>
      <Kennung>BBFBOPA.Q.N.DE.W1.S1.S1.T.A.FA.O.F2.T.EUR._T.N.N.ALL</Kennung>
    </Zeitreihen>
    <Zeitreihen attributeAusStandard="true">
      <Anzeige>true</Anzeige>
      <Kennung>BBFBOPA.Q.N.DE.W1.S12T.S1.T.A.FA.O.F2.T.EUR._T.N.N.ALL</Kennung>
    </Zeitreihen>
    <Zeitreihen attributeAusStandard="true">
      <Anzeige>true</Anzeige>
      <Kennung>BBFBOPA.Q.N.DE.W1.S1P.S1.T.A.FA.O.F2.T.EUR._T.N.N.ALL</Kennung>
    </Zeitreihen>
    <Zeitreihen attributeAusStandard="true">
      <Anzeige>true</Anzeige>
      <Kennung>BBFBOPA.Q.N.DE.W1.S13.S1.T.A.FA.O.F2.T.EUR._T.N.N.ALL</Kennung>
    </Zeitreihen>
    <Zeitreihen attributeAusStandard="true">
      <Anzeige>true</Anzeige>
      <Kennung>BBFBOPA.Q.N.DE.W1.S121.S1.T.A.FA.O.F2.T.EUR._T.N.N.ALL</Kennung>
    </Zeitreihen>
    <Zeitreihen attributeAusStandard="true">
      <Anzeige>true</Anzeige>
      <Kennung>BBFBOPA.Q.N.DE.W1.S1.S1.T.A.FA.O.F81.T.EUR._T._X.N.ALL</Kennung>
    </Zeitreihen>
    <Zeitreihen attributeAusStandard="true">
      <Anzeige>true</Anzeige>
      <Kennung>BBFBOPA.Q.N.DE.W1.S1.S1.T.A.FA.O.F6._Z.EUR._T._X.N.ALL</Kennung>
    </Zeitreihen>
    <Zeitreihen attributeAusStandard="true">
      <Anzeige>true</Anzeige>
      <Kennung>BBFBOPA.Q.N.DE.W1.S1.S1.T.A.FA.O.F519._Z.EUR._T.M.N.ALL</Kennung>
    </Zeitreihen>
    <Zeitreihen attributeAusStandard="true">
      <Anzeige>true</Anzeige>
      <Kennung>BBFBOPA.Q.N.DE.W1.S1.S1.T.A.FA.O.F89.T.EUR._T._X.N.ALL</Kennung>
    </Zeitreihen>
    <Zeitreihen attributeAusStandard="true">
      <Anzeige>true</Anzeige>
      <Kennung>BBFBOPA.Q.N.DE.W1.S1P.S1.T.A.FA.O.F89.T.EUR._T._X.N.ALL</Kennung>
    </Zeitreihen>
    <Zeitraum>
      <Beobachtungen>1</Beobachtungen>
    </Zeitraum>
  </ZRBereich>
  <ZRBereich geholtfuerupdate="false" updateable="true" anzahlKopfUndFehler="1" name="AW1_M4_T1D1_BBFBOPJ" aktualisierung="2025-03-07T13:18:06.7773342+01:00" tabelle="M4_T1D (1)" letztezelle="X23" internername="xlsHost_AW1_M4_T1D1_BBFBOPJ" rangeadresse="='M4_T1D (1)'!$A$19:$X$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BBFBOPJ.Q.N.DE.W1.S1.S1.T.N.FA.O.F._Z.EUR._T._X.N.ALL</Kennung>
    </Zeitreihen>
    <Zeitreihen attributeAusStandard="true">
      <Anzeige>true</Anzeige>
      <Kennung>BBFBOPJ.Q.N.DE.W1.S1.S1.T.A.FA.O.F._Z.EUR._T._X.N.ALL</Kennung>
    </Zeitreihen>
    <Zeitreihen attributeAusStandard="true">
      <Anzeige>true</Anzeige>
      <Kennung>BBFBOPJ.Q.N.DE.W1.S1.S1.T.A.FA.O.F4.T.EUR._T.N.N.ALL</Kennung>
    </Zeitreihen>
    <Zeitreihen attributeAusStandard="true">
      <Anzeige>true</Anzeige>
      <Kennung>BBFBOPJ.Q.N.DE.W1.S12T.S1.T.A.FA.O.F4.T.EUR._T.N.N.ALL</Kennung>
    </Zeitreihen>
    <Zeitreihen attributeAusStandard="true">
      <Anzeige>true</Anzeige>
      <Kennung>BBFBOPJ.Q.N.DE.W1.S12T.S1.T.A.FA.O.F4.S.EUR._T.N.N.ALL</Kennung>
    </Zeitreihen>
    <Zeitreihen attributeAusStandard="true">
      <Anzeige>true</Anzeige>
      <Kennung>BBFBOPJ.Q.N.DE.W1.S12T.S1.T.A.FA.O.F4.L.EUR._T.N.N.ALL</Kennung>
    </Zeitreihen>
    <Zeitreihen attributeAusStandard="true">
      <Anzeige>true</Anzeige>
      <Kennung>BBFBOPJ.Q.N.DE.W1.S1P.S1.T.A.FA.O.F4.T.EUR._T.N.N.ALL</Kennung>
    </Zeitreihen>
    <Zeitreihen attributeAusStandard="true">
      <Anzeige>true</Anzeige>
      <Kennung>BBFBOPJ.Q.N.DE.W1.S1P.S1.T.A.FA.O.F4.S.EUR._T.N.N.ALL</Kennung>
    </Zeitreihen>
    <Zeitreihen attributeAusStandard="true">
      <Anzeige>true</Anzeige>
      <Kennung>BBFBOPJ.Q.N.DE.W1.S1P.S1.T.A.FA.O.F4.L.EUR._T.N.N.ALL</Kennung>
    </Zeitreihen>
    <Zeitreihen attributeAusStandard="true">
      <Anzeige>true</Anzeige>
      <Kennung>BBFBOPJ.Q.N.DE.W1.S13.S1.T.A.FA.O.F4.T.EUR._T.N.N.ALL</Kennung>
    </Zeitreihen>
    <Zeitreihen attributeAusStandard="true">
      <Anzeige>true</Anzeige>
      <Kennung>BBFBOPJ.Q.N.DE.W1.S13.S1.T.A.FA.O.F4.S.EUR._T.N.N.ALL</Kennung>
    </Zeitreihen>
    <Zeitreihen attributeAusStandard="true">
      <Anzeige>true</Anzeige>
      <Kennung>BBFBOPJ.Q.N.DE.W1.S13.S1.T.A.FA.O.F4.L.EUR._T.N.N.ALL</Kennung>
    </Zeitreihen>
    <Zeitreihen attributeAusStandard="true">
      <Anzeige>true</Anzeige>
      <Kennung>BBFBOPJ.Q.N.DE.W1.S121.S1.T.A.FA.O.F4.T.EUR._T.N.N.ALL</Kennung>
    </Zeitreihen>
    <Zeitreihen attributeAusStandard="true">
      <Anzeige>true</Anzeige>
      <Kennung>BBFBOPJ.Q.N.DE.W1.S1.S1.T.A.FA.O.F2.T.EUR._T.N.N.ALL</Kennung>
    </Zeitreihen>
    <Zeitreihen attributeAusStandard="true">
      <Anzeige>true</Anzeige>
      <Kennung>BBFBOPJ.Q.N.DE.W1.S12T.S1.T.A.FA.O.F2.T.EUR._T.N.N.ALL</Kennung>
    </Zeitreihen>
    <Zeitreihen attributeAusStandard="true">
      <Anzeige>true</Anzeige>
      <Kennung>BBFBOPJ.Q.N.DE.W1.S1P.S1.T.A.FA.O.F2.T.EUR._T.N.N.ALL</Kennung>
    </Zeitreihen>
    <Zeitreihen attributeAusStandard="true">
      <Anzeige>true</Anzeige>
      <Kennung>BBFBOPJ.Q.N.DE.W1.S13.S1.T.A.FA.O.F2.T.EUR._T.N.N.ALL</Kennung>
    </Zeitreihen>
    <Zeitreihen attributeAusStandard="true">
      <Anzeige>true</Anzeige>
      <Kennung>BBFBOPJ.Q.N.DE.W1.S121.S1.T.A.FA.O.F2.T.EUR._T.N.N.ALL</Kennung>
    </Zeitreihen>
    <Zeitreihen attributeAusStandard="true">
      <Anzeige>true</Anzeige>
      <Kennung>BBFBOPJ.Q.N.DE.W1.S1.S1.T.A.FA.O.F81.T.EUR._T._X.N.ALL</Kennung>
    </Zeitreihen>
    <Zeitreihen attributeAusStandard="true">
      <Anzeige>true</Anzeige>
      <Kennung>BBFBOPJ.Q.N.DE.W1.S1.S1.T.A.FA.O.F6._Z.EUR._T._X.N.ALL</Kennung>
    </Zeitreihen>
    <Zeitreihen attributeAusStandard="true">
      <Anzeige>true</Anzeige>
      <Kennung>BBFBOPJ.Q.N.DE.W1.S1.S1.T.A.FA.O.F519._Z.EUR._T.M.N.ALL</Kennung>
    </Zeitreihen>
    <Zeitreihen attributeAusStandard="true">
      <Anzeige>true</Anzeige>
      <Kennung>BBFBOPJ.Q.N.DE.W1.S1.S1.T.A.FA.O.F89.T.EUR._T._X.N.ALL</Kennung>
    </Zeitreihen>
    <Zeitreihen attributeAusStandard="true">
      <Anzeige>true</Anzeige>
      <Kennung>BBFBOPJ.Q.N.DE.W1.S1P.S1.T.A.FA.O.F89.T.EUR._T._X.N.ALL</Kennung>
    </Zeitreihen>
    <Zeitraum>
      <Beobachtungen>1</Beobachtungen>
    </Zeitraum>
  </ZRBereich>
  <ZRBereich geholtfuerupdate="false" updateable="true" anzahlKopfUndFehler="1" name="AW1_M4_T1D2_BBFBJ" aktualisierung="2025-03-07T13:18:09.0072038+01:00" tabelle="M4_T1D (2)" letztezelle="S24" internername="xlsHost_AW1_M4_T1D2_BBFBJ" rangeadresse="='M4_T1D (2)'!$A$20:$S$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BBFBOPJ.Q.N.DE.W1.S1.S1.T.L.FA.O.F._Z.EUR._T._X.N.ALL</Kennung>
    </Zeitreihen>
    <Zeitreihen attributeAusStandard="true">
      <Anzeige>true</Anzeige>
      <Kennung>BBFBOPJ.Q.N.DE.W1.S1.S1.T.L.FA.O.F4.T.EUR._T.N.N.ALL</Kennung>
    </Zeitreihen>
    <Zeitreihen attributeAusStandard="true">
      <Anzeige>true</Anzeige>
      <Kennung>BBFBOPJ.Q.N.DE.W1.S1P.S1.T.L.FA.O.F4.T.EUR._T.N.N.ALL</Kennung>
    </Zeitreihen>
    <Zeitreihen attributeAusStandard="true">
      <Anzeige>true</Anzeige>
      <Kennung>BBFBOPJ.Q.N.DE.W1.S1P.S1.T.L.FA.O.F4.S.EUR._T.N.N.ALL</Kennung>
    </Zeitreihen>
    <Zeitreihen attributeAusStandard="true">
      <Anzeige>true</Anzeige>
      <Kennung>BBFBOPJ.Q.N.DE.W1.S1P.S1.T.L.FA.O.F4.L.EUR._T.N.N.ALL</Kennung>
    </Zeitreihen>
    <Zeitreihen attributeAusStandard="true">
      <Anzeige>true</Anzeige>
      <Kennung>BBFBOPJ.Q.N.DE.W1.S13.S1.T.L.FA.O.F4.T.EUR._T.N.N.ALL</Kennung>
    </Zeitreihen>
    <Zeitreihen attributeAusStandard="true">
      <Anzeige>true</Anzeige>
      <Kennung>BBFBOPJ.Q.N.DE.W1.S13.S1.T.L.FA.O.F4.S.EUR._T.N.N.ALL</Kennung>
    </Zeitreihen>
    <Zeitreihen attributeAusStandard="true">
      <Anzeige>true</Anzeige>
      <Kennung>BBFBOPJ.Q.N.DE.W1.S13.S1.T.L.FA.O.F4.L.EUR._T.N.N.ALL</Kennung>
    </Zeitreihen>
    <Zeitreihen attributeAusStandard="true">
      <Anzeige>true</Anzeige>
      <Kennung>BBFBOPJ.Q.N.DE.W1.S1.S1.T.L.FA.O.F2.T.EUR._T.N.N.ALL</Kennung>
    </Zeitreihen>
    <Zeitreihen attributeAusStandard="true">
      <Anzeige>true</Anzeige>
      <Kennung>BBFBOPJ.Q.N.DE.W1.S12T.S1.T.L.FA.O.F2.T.EUR._T.N.N.ALL</Kennung>
    </Zeitreihen>
    <Zeitreihen attributeAusStandard="true">
      <Anzeige>true</Anzeige>
      <Kennung>BBFBOPJ.Q.N.DE.W1.S12T.S1.T.L.FA.O.F2.S.EUR._T.N.N.ALL</Kennung>
    </Zeitreihen>
    <Zeitreihen attributeAusStandard="true">
      <Anzeige>true</Anzeige>
      <Kennung>BBFBOPJ.Q.N.DE.W1.S12T.S1.T.L.FA.O.F2.L.EUR._T.N.N.ALL</Kennung>
    </Zeitreihen>
    <Zeitreihen attributeAusStandard="true">
      <Anzeige>true</Anzeige>
      <Kennung>BBFBOPJ.Q.N.DE.W1.S121.S1.T.L.FA.O.F2.T.EUR._T.N.N.ALL</Kennung>
    </Zeitreihen>
    <Zeitreihen attributeAusStandard="true">
      <Anzeige>true</Anzeige>
      <Kennung>BBFBOPJ.Q.N.DE.W1.S1.S1.T.L.FA.O.F81.T.EUR._T._X.N.ALL</Kennung>
    </Zeitreihen>
    <Zeitreihen attributeAusStandard="true">
      <Anzeige>true</Anzeige>
      <Kennung>BBFBOPJ.Q.N.DE.W1.S1.S1.T.L.FA.O.F6._Z.EUR._T._X.N.ALL</Kennung>
    </Zeitreihen>
    <Zeitreihen attributeAusStandard="true">
      <Anzeige>true</Anzeige>
      <Kennung>BBFBOPJ.Q.N.DE.W1.S1.S1.T.L.FA.O.F519._Z.EUR._T.M.N.ALL</Kennung>
    </Zeitreihen>
    <Zeitreihen attributeAusStandard="true">
      <Anzeige>true</Anzeige>
      <Kennung>BBFBOPJ.Q.N.DE.W1.S1.S1.T.L.FA.O.F89.T.EUR._T._X.N.ALL</Kennung>
    </Zeitreihen>
    <Zeitreihen attributeAusStandard="true">
      <Anzeige>true</Anzeige>
      <Kennung>BBFBOPJ.Q.N.DE.W1.S12T.S1.T.L.FA.O.F89.T.EUR._T._X.N.ALL</Kennung>
    </Zeitreihen>
    <Zeitraum>
      <Beobachtungen>1</Beobachtungen>
    </Zeitraum>
  </ZRBereich>
  <ZRBereich geholtfuerupdate="false" updateable="true" anzahlKopfUndFehler="1" name="AW1_M4_T1D2_BBFBOPA" aktualisierung="2025-03-07T13:18:11.2601565+01:00" tabelle="M4_T1D (2)" letztezelle="S38" internername="xlsHost_AW1_M4_T1D2_BBFBOPA" rangeadresse="='M4_T1D (2)'!$A$34:$S$38">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BBFBOPA.Q.N.DE.W1.S1.S1.T.L.FA.O.F._Z.EUR._T._X.N.ALL</Kennung>
    </Zeitreihen>
    <Zeitreihen attributeAusStandard="true">
      <Anzeige>true</Anzeige>
      <Kennung>BBFBOPA.Q.N.DE.W1.S1.S1.T.L.FA.O.F4.T.EUR._T.N.N.ALL</Kennung>
    </Zeitreihen>
    <Zeitreihen attributeAusStandard="true">
      <Anzeige>true</Anzeige>
      <Kennung>BBFBOPA.Q.N.DE.W1.S1P.S1.T.L.FA.O.F4.T.EUR._T.N.N.ALL</Kennung>
    </Zeitreihen>
    <Zeitreihen attributeAusStandard="true">
      <Anzeige>true</Anzeige>
      <Kennung>BBFBOPA.Q.N.DE.W1.S1P.S1.T.L.FA.O.F4.S.EUR._T.N.N.ALL</Kennung>
    </Zeitreihen>
    <Zeitreihen attributeAusStandard="true">
      <Anzeige>true</Anzeige>
      <Kennung>BBFBOPA.Q.N.DE.W1.S1P.S1.T.L.FA.O.F4.L.EUR._T.N.N.ALL</Kennung>
    </Zeitreihen>
    <Zeitreihen attributeAusStandard="true">
      <Anzeige>true</Anzeige>
      <Kennung>BBFBOPA.Q.N.DE.W1.S13.S1.T.L.FA.O.F4.T.EUR._T.N.N.ALL</Kennung>
    </Zeitreihen>
    <Zeitreihen attributeAusStandard="true">
      <Anzeige>true</Anzeige>
      <Kennung>BBFBOPA.Q.N.DE.W1.S13.S1.T.L.FA.O.F4.S.EUR._T.N.N.ALL</Kennung>
    </Zeitreihen>
    <Zeitreihen attributeAusStandard="true">
      <Anzeige>true</Anzeige>
      <Kennung>BBFBOPA.Q.N.DE.W1.S13.S1.T.L.FA.O.F4.L.EUR._T.N.N.ALL</Kennung>
    </Zeitreihen>
    <Zeitreihen attributeAusStandard="true">
      <Anzeige>true</Anzeige>
      <Kennung>BBFBOPA.Q.N.DE.W1.S1.S1.T.L.FA.O.F2.T.EUR._T.N.N.ALL</Kennung>
    </Zeitreihen>
    <Zeitreihen attributeAusStandard="true">
      <Anzeige>true</Anzeige>
      <Kennung>BBFBOPA.Q.N.DE.W1.S12T.S1.T.L.FA.O.F2.T.EUR._T.N.N.ALL</Kennung>
    </Zeitreihen>
    <Zeitreihen attributeAusStandard="true">
      <Anzeige>true</Anzeige>
      <Kennung>BBFBOPA.Q.N.DE.W1.S12T.S1.T.L.FA.O.F2.S.EUR._T.N.N.ALL</Kennung>
    </Zeitreihen>
    <Zeitreihen attributeAusStandard="true">
      <Anzeige>true</Anzeige>
      <Kennung>BBFBOPA.Q.N.DE.W1.S12T.S1.T.L.FA.O.F2.L.EUR._T.N.N.ALL</Kennung>
    </Zeitreihen>
    <Zeitreihen attributeAusStandard="true">
      <Anzeige>true</Anzeige>
      <Kennung>BBFBOPA.Q.N.DE.W1.S121.S1.T.L.FA.O.F2.T.EUR._T.N.N.ALL</Kennung>
    </Zeitreihen>
    <Zeitreihen attributeAusStandard="true">
      <Anzeige>true</Anzeige>
      <Kennung>BBFBOPA.Q.N.DE.W1.S1.S1.T.L.FA.O.F81.T.EUR._T._X.N.ALL</Kennung>
    </Zeitreihen>
    <Zeitreihen attributeAusStandard="true">
      <Anzeige>true</Anzeige>
      <Kennung>BBFBOPA.Q.N.DE.W1.S1.S1.T.L.FA.O.F6._Z.EUR._T._X.N.ALL</Kennung>
    </Zeitreihen>
    <Zeitreihen attributeAusStandard="true">
      <Anzeige>true</Anzeige>
      <Kennung>BBFBOPA.Q.N.DE.W1.S1.S1.T.L.FA.O.F519._Z.EUR._T.M.N.ALL</Kennung>
    </Zeitreihen>
    <Zeitreihen attributeAusStandard="true">
      <Anzeige>true</Anzeige>
      <Kennung>BBFBOPA.Q.N.DE.W1.S1.S1.T.L.FA.O.F89.T.EUR._T._X.N.ALL</Kennung>
    </Zeitreihen>
    <Zeitreihen attributeAusStandard="true">
      <Anzeige>true</Anzeige>
      <Kennung>BBFBOPA.Q.N.DE.W1.S12T.S1.T.L.FA.O.F89.T.EUR._T._X.N.ALL</Kennung>
    </Zeitreihen>
    <Zeitraum>
      <Beobachtungen>1</Beobachtungen>
    </Zeitraum>
  </ZRBereich>
  <ZRBereich geholtfuerupdate="false" updateable="true" anzahlKopfUndFehler="1" name="AW1_M4_T2A_BBFBOPA" aktualisierung="2025-03-07T13:18:13.5571781+01:00" tabelle="M4_T2A" letztezelle="AA37" internername="xlsHost_AW1_M4_T2A_BBFBOPA" rangeadresse="=M4_T2A!$A$33:$AA$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BBFBOPA.Q.N.DE.W1.S1.S1.T.N.FA._T.F._Z.EUR._T._X.N.ALL</Kennung>
    </Zeitreihen>
    <Zeitreihen attributeAusStandard="true">
      <Anzeige>true</Anzeige>
      <Kennung>BBFBOPA.Q.N.DE.W1.S1.S1.T.A.FA._T.F._Z.EUR._T._X.N.ALL</Kennung>
    </Zeitreihen>
    <Zeitreihen attributeAusStandard="true">
      <Anzeige>true</Anzeige>
      <Kennung>BBFBOPA.Q.N.DE.W1.S12T.S1.T.A.FA._T.F._Z.EUR._T._X.N.ALL</Kennung>
    </Zeitreihen>
    <Zeitreihen attributeAusStandard="true">
      <Anzeige>true</Anzeige>
      <Kennung>BBFBOPA.Q.N.DE.W1.S12T.S1.T.A.FA.D.F._Z.EUR._T._X.N.ALL</Kennung>
    </Zeitreihen>
    <Zeitreihen attributeAusStandard="true">
      <Anzeige>true</Anzeige>
      <Kennung>BBFBOPA.Q.N.DE.W1.S12T.S1.T.A.FA.P.F._Z.EUR._T.M.N.ALL</Kennung>
    </Zeitreihen>
    <Zeitreihen attributeAusStandard="true">
      <Anzeige>true</Anzeige>
      <Kennung>BBFBOPA.Q.N.DE.W1.S12T.S1.T.A.FA.O.F._Z.EUR._T._X.N.ALL</Kennung>
    </Zeitreihen>
    <Zeitreihen attributeAusStandard="true">
      <Anzeige>true</Anzeige>
      <Kennung>BBFBOPA.Q.N.DE.W1.S1P.S1.T.A.FA._T.F._Z.EUR._T._X.N.ALL</Kennung>
    </Zeitreihen>
    <Zeitreihen attributeAusStandard="true">
      <Anzeige>true</Anzeige>
      <Kennung>BBFBOPA.Q.N.DE.W1.S1P.S1.T.A.FA.D.F._Z.EUR._T._X.N.ALL</Kennung>
    </Zeitreihen>
    <Zeitreihen attributeAusStandard="true">
      <Anzeige>true</Anzeige>
      <Kennung>BBFBOPA.Q.N.DE.W1.S1P.S1.T.A.FA.P.F._Z.EUR._T.M.N.ALL</Kennung>
    </Zeitreihen>
    <Zeitreihen attributeAusStandard="true">
      <Anzeige>true</Anzeige>
      <Kennung>BBFBOPA.Q.N.DE.W1.S1P.S1.T.A.FA.O.F._Z.EUR._T._X.N.ALL</Kennung>
    </Zeitreihen>
    <Zeitreihen attributeAusStandard="true">
      <Anzeige>true</Anzeige>
      <Kennung>BBFBOPA.Q.N.DE.W1.S13.S1.T.A.FA._T.F._Z.EUR._T._X.N.ALL</Kennung>
    </Zeitreihen>
    <Zeitreihen attributeAusStandard="true">
      <Anzeige>true</Anzeige>
      <Kennung>BBFBOPA.Q.N.DE.W1.S121.S1.T.A.FA._T.F._Z.EUR._T._X.N.ALL</Kennung>
    </Zeitreihen>
    <Zeitreihen attributeAusStandard="true">
      <Anzeige>true</Anzeige>
      <Kennung>BBFBOPA.Q.N.DE.W1.S121.S1.T.A.FA.R.F._Z.EUR.X1._X.N.ALL</Kennung>
    </Zeitreihen>
    <Zeitreihen attributeAusStandard="true">
      <Anzeige>true</Anzeige>
      <Kennung>BBFBOPA.Q.N.DE.W1.S1.S1.T.L.FA._T.F._Z.EUR._T._X.N.ALL</Kennung>
    </Zeitreihen>
    <Zeitreihen attributeAusStandard="true">
      <Anzeige>true</Anzeige>
      <Kennung>BBFBOPA.Q.N.DE.W1.S12T.S1.T.L.FA._T.F._Z.EUR._T._X.N.ALL</Kennung>
    </Zeitreihen>
    <Zeitreihen attributeAusStandard="true">
      <Anzeige>true</Anzeige>
      <Kennung>BBFBOPA.Q.N.DE.W1.S12T.S1.T.L.FA.D.F._Z.EUR._T._X.N.ALL</Kennung>
    </Zeitreihen>
    <Zeitreihen attributeAusStandard="true">
      <Anzeige>true</Anzeige>
      <Kennung>BBFBOPA.Q.N.DE.W1.S12T.S1.T.L.FA.P.F._Z.EUR._T.M.N.ALL</Kennung>
    </Zeitreihen>
    <Zeitreihen attributeAusStandard="true">
      <Anzeige>true</Anzeige>
      <Kennung>BBFBOPA.Q.N.DE.W1.S12T.S1.T.L.FA.O.F._Z.EUR._T._X.N.ALL</Kennung>
    </Zeitreihen>
    <Zeitreihen attributeAusStandard="true">
      <Anzeige>true</Anzeige>
      <Kennung>BBFBOPA.Q.N.DE.W1.S1P.S1.T.L.FA._T.F._Z.EUR._T._X.N.ALL</Kennung>
    </Zeitreihen>
    <Zeitreihen attributeAusStandard="true">
      <Anzeige>true</Anzeige>
      <Kennung>BBFBOPA.Q.N.DE.W1.S1P.S1.T.L.FA.D.F._Z.EUR._T._X.N.ALL</Kennung>
    </Zeitreihen>
    <Zeitreihen attributeAusStandard="true">
      <Anzeige>true</Anzeige>
      <Kennung>BBFBOPA.Q.N.DE.W1.S1P.S1.T.L.FA.P.F._Z.EUR._T.M.N.ALL</Kennung>
    </Zeitreihen>
    <Zeitreihen attributeAusStandard="true">
      <Anzeige>true</Anzeige>
      <Kennung>BBFBOPA.Q.N.DE.W1.S1P.S1.T.L.FA.O.F._Z.EUR._T._X.N.ALL</Kennung>
    </Zeitreihen>
    <Zeitreihen attributeAusStandard="true">
      <Anzeige>true</Anzeige>
      <Kennung>BBFBOPA.Q.N.DE.W1.S13.S1.T.L.FA._T.F._Z.EUR._T._X.N.ALL</Kennung>
    </Zeitreihen>
    <Zeitreihen attributeAusStandard="true">
      <Anzeige>true</Anzeige>
      <Kennung>BBFBOPA.Q.N.DE.W1.S13.S1.T.L.FA.P.F._Z.EUR._T.M.N.ALL</Kennung>
    </Zeitreihen>
    <Zeitreihen attributeAusStandard="true">
      <Anzeige>true</Anzeige>
      <Kennung>BBFBOPA.Q.N.DE.W1.S13.S1.T.L.FA.O.F._Z.EUR._T._X.N.ALL</Kennung>
    </Zeitreihen>
    <Zeitreihen attributeAusStandard="true">
      <Anzeige>true</Anzeige>
      <Kennung>BBFBOPA.Q.N.DE.W1.S121.S1.T.L.FA._T.F._Z.EUR._T._X.N.ALL</Kennung>
    </Zeitreihen>
    <Zeitraum>
      <Beobachtungen>1</Beobachtungen>
    </Zeitraum>
  </ZRBereich>
  <ZRBereich geholtfuerupdate="false" updateable="true" anzahlKopfUndFehler="1" name="AW1_M4_T2A_BBFBOPJ" aktualisierung="2025-03-07T13:18:15.8701889+01:00" tabelle="M4_T2A" letztezelle="AA23" internername="xlsHost_AW1_M4_T2A_BBFBOPJ" rangeadresse="=M4_T2A!$A$19:$AA$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BBFBOPJ.Q.N.DE.W1.S1.S1.T.N.FA._T.F._Z.EUR._T._X.N.ALL</Kennung>
    </Zeitreihen>
    <Zeitreihen attributeAusStandard="true">
      <Anzeige>true</Anzeige>
      <Kennung>BBFBOPJ.Q.N.DE.W1.S1.S1.T.A.FA._T.F._Z.EUR._T._X.N.ALL</Kennung>
    </Zeitreihen>
    <Zeitreihen attributeAusStandard="true">
      <Anzeige>true</Anzeige>
      <Kennung>BBFBOPJ.Q.N.DE.W1.S12T.S1.T.A.FA._T.F._Z.EUR._T._X.N.ALL</Kennung>
    </Zeitreihen>
    <Zeitreihen attributeAusStandard="true">
      <Anzeige>true</Anzeige>
      <Kennung>BBFBOPJ.Q.N.DE.W1.S12T.S1.T.A.FA.D.F._Z.EUR._T._X.N.ALL</Kennung>
    </Zeitreihen>
    <Zeitreihen attributeAusStandard="true">
      <Anzeige>true</Anzeige>
      <Kennung>BBFBOPJ.Q.N.DE.W1.S12T.S1.T.A.FA.P.F._Z.EUR._T.M.N.ALL</Kennung>
    </Zeitreihen>
    <Zeitreihen attributeAusStandard="true">
      <Anzeige>true</Anzeige>
      <Kennung>BBFBOPJ.Q.N.DE.W1.S12T.S1.T.A.FA.O.F._Z.EUR._T._X.N.ALL</Kennung>
    </Zeitreihen>
    <Zeitreihen attributeAusStandard="true">
      <Anzeige>true</Anzeige>
      <Kennung>BBFBOPJ.Q.N.DE.W1.S1P.S1.T.A.FA._T.F._Z.EUR._T._X.N.ALL</Kennung>
    </Zeitreihen>
    <Zeitreihen attributeAusStandard="true">
      <Anzeige>true</Anzeige>
      <Kennung>BBFBOPJ.Q.N.DE.W1.S1P.S1.T.A.FA.D.F._Z.EUR._T._X.N.ALL</Kennung>
    </Zeitreihen>
    <Zeitreihen attributeAusStandard="true">
      <Anzeige>true</Anzeige>
      <Kennung>BBFBOPJ.Q.N.DE.W1.S1P.S1.T.A.FA.P.F._Z.EUR._T.M.N.ALL</Kennung>
    </Zeitreihen>
    <Zeitreihen attributeAusStandard="true">
      <Anzeige>true</Anzeige>
      <Kennung>BBFBOPJ.Q.N.DE.W1.S1P.S1.T.A.FA.O.F._Z.EUR._T._X.N.ALL</Kennung>
    </Zeitreihen>
    <Zeitreihen attributeAusStandard="true">
      <Anzeige>true</Anzeige>
      <Kennung>BBFBOPJ.Q.N.DE.W1.S13.S1.T.A.FA._T.F._Z.EUR._T._X.N.ALL</Kennung>
    </Zeitreihen>
    <Zeitreihen attributeAusStandard="true">
      <Anzeige>true</Anzeige>
      <Kennung>BBFBOPJ.Q.N.DE.W1.S121.S1.T.A.FA._T.F._Z.EUR._T._X.N.ALL</Kennung>
    </Zeitreihen>
    <Zeitreihen attributeAusStandard="true">
      <Anzeige>true</Anzeige>
      <Kennung>BBFBOPJ.Q.N.DE.W1.S121.S1.T.A.FA.R.F._Z.EUR.X1._X.N.ALL</Kennung>
    </Zeitreihen>
    <Zeitreihen attributeAusStandard="true">
      <Anzeige>true</Anzeige>
      <Kennung>BBFBOPJ.Q.N.DE.W1.S1.S1.T.L.FA._T.F._Z.EUR._T._X.N.ALL</Kennung>
    </Zeitreihen>
    <Zeitreihen attributeAusStandard="true">
      <Anzeige>true</Anzeige>
      <Kennung>BBFBOPJ.Q.N.DE.W1.S12T.S1.T.L.FA._T.F._Z.EUR._T._X.N.ALL</Kennung>
    </Zeitreihen>
    <Zeitreihen attributeAusStandard="true">
      <Anzeige>true</Anzeige>
      <Kennung>BBFBOPJ.Q.N.DE.W1.S12T.S1.T.L.FA.D.F._Z.EUR._T._X.N.ALL</Kennung>
    </Zeitreihen>
    <Zeitreihen attributeAusStandard="true">
      <Anzeige>true</Anzeige>
      <Kennung>BBFBOPJ.Q.N.DE.W1.S12T.S1.T.L.FA.P.F._Z.EUR._T.M.N.ALL</Kennung>
    </Zeitreihen>
    <Zeitreihen attributeAusStandard="true">
      <Anzeige>true</Anzeige>
      <Kennung>BBFBOPJ.Q.N.DE.W1.S12T.S1.T.L.FA.O.F._Z.EUR._T._X.N.ALL</Kennung>
    </Zeitreihen>
    <Zeitreihen attributeAusStandard="true">
      <Anzeige>true</Anzeige>
      <Kennung>BBFBOPJ.Q.N.DE.W1.S1P.S1.T.L.FA._T.F._Z.EUR._T._X.N.ALL</Kennung>
    </Zeitreihen>
    <Zeitreihen attributeAusStandard="true">
      <Anzeige>true</Anzeige>
      <Kennung>BBFBOPJ.Q.N.DE.W1.S1P.S1.T.L.FA.D.F._Z.EUR._T._X.N.ALL</Kennung>
    </Zeitreihen>
    <Zeitreihen attributeAusStandard="true">
      <Anzeige>true</Anzeige>
      <Kennung>BBFBOPJ.Q.N.DE.W1.S1P.S1.T.L.FA.P.F._Z.EUR._T.M.N.ALL</Kennung>
    </Zeitreihen>
    <Zeitreihen attributeAusStandard="true">
      <Anzeige>true</Anzeige>
      <Kennung>BBFBOPJ.Q.N.DE.W1.S1P.S1.T.L.FA.O.F._Z.EUR._T._X.N.ALL</Kennung>
    </Zeitreihen>
    <Zeitreihen attributeAusStandard="true">
      <Anzeige>true</Anzeige>
      <Kennung>BBFBOPJ.Q.N.DE.W1.S13.S1.T.L.FA._T.F._Z.EUR._T._X.N.ALL</Kennung>
    </Zeitreihen>
    <Zeitreihen attributeAusStandard="true">
      <Anzeige>true</Anzeige>
      <Kennung>BBFBOPJ.Q.N.DE.W1.S13.S1.T.L.FA.P.F._Z.EUR._T.M.N.ALL</Kennung>
    </Zeitreihen>
    <Zeitreihen attributeAusStandard="true">
      <Anzeige>true</Anzeige>
      <Kennung>BBFBOPJ.Q.N.DE.W1.S13.S1.T.L.FA.O.F._Z.EUR._T._X.N.ALL</Kennung>
    </Zeitreihen>
    <Zeitreihen attributeAusStandard="true">
      <Anzeige>true</Anzeige>
      <Kennung>BBFBOPJ.Q.N.DE.W1.S121.S1.T.L.FA._T.F._Z.EUR._T._X.N.ALL</Kennung>
    </Zeitreihen>
    <Zeitraum>
      <Beobachtungen>1</Beobachtungen>
    </Zeitraum>
  </ZRBereich>
</ZIS-XLSHost4>
</file>

<file path=customXml/itemProps1.xml><?xml version="1.0" encoding="utf-8"?>
<ds:datastoreItem xmlns:ds="http://schemas.openxmlformats.org/officeDocument/2006/customXml" ds:itemID="{6CD75DC8-3C58-41CC-A0D8-6F80B5C5FE91}">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65</vt:i4>
      </vt:variant>
    </vt:vector>
  </HeadingPairs>
  <TitlesOfParts>
    <vt:vector size="81" baseType="lpstr">
      <vt:lpstr>M1_T1A</vt:lpstr>
      <vt:lpstr>M2_T2A</vt:lpstr>
      <vt:lpstr>M2_T3A (1)</vt:lpstr>
      <vt:lpstr>M2_T3A (2)</vt:lpstr>
      <vt:lpstr>M2_T3B</vt:lpstr>
      <vt:lpstr>M2_T4A</vt:lpstr>
      <vt:lpstr>M2_T4B</vt:lpstr>
      <vt:lpstr>M2_T5A</vt:lpstr>
      <vt:lpstr>M3_T1A</vt:lpstr>
      <vt:lpstr>M4_T1A</vt:lpstr>
      <vt:lpstr>M4_T1B</vt:lpstr>
      <vt:lpstr>M4_T1C (1)</vt:lpstr>
      <vt:lpstr>M4_T1C (2)</vt:lpstr>
      <vt:lpstr>M4_T1D (1)</vt:lpstr>
      <vt:lpstr>M4_T1D (2)</vt:lpstr>
      <vt:lpstr>M4_T2A</vt:lpstr>
      <vt:lpstr>M1_T1A!Druckbereich</vt:lpstr>
      <vt:lpstr>M2_T2A!Druckbereich</vt:lpstr>
      <vt:lpstr>'M2_T3A (1)'!Druckbereich</vt:lpstr>
      <vt:lpstr>'M2_T3A (2)'!Druckbereich</vt:lpstr>
      <vt:lpstr>M2_T3B!Druckbereich</vt:lpstr>
      <vt:lpstr>M2_T4A!Druckbereich</vt:lpstr>
      <vt:lpstr>M2_T4B!Druckbereich</vt:lpstr>
      <vt:lpstr>M2_T5A!Druckbereich</vt:lpstr>
      <vt:lpstr>M3_T1A!Druckbereich</vt:lpstr>
      <vt:lpstr>M4_T1A!Druckbereich</vt:lpstr>
      <vt:lpstr>M4_T1B!Druckbereich</vt:lpstr>
      <vt:lpstr>'M4_T1C (1)'!Druckbereich</vt:lpstr>
      <vt:lpstr>'M4_T1C (2)'!Druckbereich</vt:lpstr>
      <vt:lpstr>'M4_T1D (1)'!Druckbereich</vt:lpstr>
      <vt:lpstr>'M4_T1D (2)'!Druckbereich</vt:lpstr>
      <vt:lpstr>M4_T2A!Druckbereich</vt:lpstr>
      <vt:lpstr>M1_T1A!Print_Area</vt:lpstr>
      <vt:lpstr>M2_T2A!Print_Area</vt:lpstr>
      <vt:lpstr>'M2_T3A (1)'!Print_Area</vt:lpstr>
      <vt:lpstr>'M2_T3A (2)'!Print_Area</vt:lpstr>
      <vt:lpstr>M2_T3B!Print_Area</vt:lpstr>
      <vt:lpstr>M2_T4A!Print_Area</vt:lpstr>
      <vt:lpstr>M2_T4B!Print_Area</vt:lpstr>
      <vt:lpstr>M2_T5A!Print_Area</vt:lpstr>
      <vt:lpstr>M3_T1A!Print_Area</vt:lpstr>
      <vt:lpstr>M4_T1A!Print_Area</vt:lpstr>
      <vt:lpstr>M4_T1B!Print_Area</vt:lpstr>
      <vt:lpstr>'M4_T1C (1)'!Print_Area</vt:lpstr>
      <vt:lpstr>'M4_T1C (2)'!Print_Area</vt:lpstr>
      <vt:lpstr>'M4_T1D (1)'!Print_Area</vt:lpstr>
      <vt:lpstr>'M4_T1D (2)'!Print_Area</vt:lpstr>
      <vt:lpstr>M4_T2A!Print_Area</vt:lpstr>
      <vt:lpstr>M2_T3B!Print_Titles</vt:lpstr>
      <vt:lpstr>xlsHost_AW1_M1_T1A_BBFBOPA</vt:lpstr>
      <vt:lpstr>xlsHost_AW1_M1_T1A_BBFBOPJ</vt:lpstr>
      <vt:lpstr>xlsHost_AW1_M2_T2A_BBFBOPA</vt:lpstr>
      <vt:lpstr>xlsHost_AW1_M2_T2A_BBFBOPJ</vt:lpstr>
      <vt:lpstr>xlsHost_AW1_M2_T3A1_BBFBOPA</vt:lpstr>
      <vt:lpstr>xlsHost_AW1_M2_T3A1_BBFBOPJ</vt:lpstr>
      <vt:lpstr>xlsHost_AW1_M2_T3A2_BBFBOPA</vt:lpstr>
      <vt:lpstr>xlsHost_AW1_M2_T3A2_BBFBOPJ</vt:lpstr>
      <vt:lpstr>xlsHost_AW1_M2_T3B_BBFBOPA</vt:lpstr>
      <vt:lpstr>xlsHost_AW1_M2_T3B_BBFBOPJ</vt:lpstr>
      <vt:lpstr>xlsHost_AW1_M2_T4A_BBFBOPA</vt:lpstr>
      <vt:lpstr>xlsHost_AW1_M2_T4A_BBFBOPJ</vt:lpstr>
      <vt:lpstr>xlsHost_AW1_M2_T4B_BBFBOPA</vt:lpstr>
      <vt:lpstr>xlsHost_AW1_M2_T4B_BBFBOPJ</vt:lpstr>
      <vt:lpstr>xlsHost_AW1_M2_T5A_BBFBOPA</vt:lpstr>
      <vt:lpstr>xlsHost_AW1_M2_T5A_BBFBOPJ</vt:lpstr>
      <vt:lpstr>xlsHost_AW1_M3_T1A_BBFBOPA</vt:lpstr>
      <vt:lpstr>xlsHost_AW1_M3_T1A_BBFBOPJ</vt:lpstr>
      <vt:lpstr>xlsHost_AW1_M4_T1A_BBFBOPA</vt:lpstr>
      <vt:lpstr>xlsHost_AW1_M4_T1A_BBFBOPJ</vt:lpstr>
      <vt:lpstr>xlsHost_AW1_M4_T1B_BBFBOPA</vt:lpstr>
      <vt:lpstr>xlsHost_AW1_M4_T1B_BBFBOPJ</vt:lpstr>
      <vt:lpstr>xlsHost_AW1_M4_T1C1_BBFBOPA</vt:lpstr>
      <vt:lpstr>xlsHost_AW1_M4_T1C1_BBFBOPJ</vt:lpstr>
      <vt:lpstr>xlsHost_AW1_M4_T1C2_BBFBOPA</vt:lpstr>
      <vt:lpstr>xlsHost_AW1_M4_T1C2_BBFBOPJ</vt:lpstr>
      <vt:lpstr>xlsHost_AW1_M4_T1D1_BBFBOPA</vt:lpstr>
      <vt:lpstr>xlsHost_AW1_M4_T1D1_BBFBOPJ</vt:lpstr>
      <vt:lpstr>xlsHost_AW1_M4_T1D2_BBFBJ</vt:lpstr>
      <vt:lpstr>xlsHost_AW1_M4_T1D2_BBFBOPA</vt:lpstr>
      <vt:lpstr>xlsHost_AW1_M4_T2A_BBFBOPA</vt:lpstr>
      <vt:lpstr>xlsHost_AW1_M4_T2A_BBFBOPJ</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2025-03-07T12:19:24Z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2019-03_BH3_Jahreskorrekturen_DE_W1_neu.xlsx</vt:lpwstr>
  </property>
</Properties>
</file>