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0580" windowHeight="11640"/>
  </bookViews>
  <sheets>
    <sheet name="Grafiken_Graphs" sheetId="1" r:id="rId1"/>
    <sheet name="Tabelle1_Table1" sheetId="2" r:id="rId2"/>
  </sheets>
  <calcPr calcId="145621"/>
</workbook>
</file>

<file path=xl/calcChain.xml><?xml version="1.0" encoding="utf-8"?>
<calcChain xmlns="http://schemas.openxmlformats.org/spreadsheetml/2006/main">
  <c r="W38" i="1" l="1"/>
  <c r="V38" i="1"/>
  <c r="U38" i="1"/>
  <c r="T38" i="1"/>
  <c r="S38" i="1"/>
  <c r="W33" i="1"/>
  <c r="V33" i="1"/>
  <c r="U33" i="1"/>
  <c r="T33" i="1"/>
  <c r="S33" i="1"/>
  <c r="W32" i="1"/>
  <c r="V32" i="1"/>
  <c r="U32" i="1"/>
  <c r="T32" i="1"/>
  <c r="S32" i="1"/>
  <c r="W27" i="1"/>
  <c r="V27" i="1"/>
  <c r="U27" i="1"/>
  <c r="T27" i="1"/>
  <c r="S27" i="1"/>
  <c r="W26" i="1"/>
  <c r="V26" i="1"/>
  <c r="U26" i="1"/>
  <c r="T26" i="1"/>
  <c r="S26" i="1"/>
  <c r="W21" i="1"/>
  <c r="V21" i="1"/>
  <c r="U21" i="1"/>
  <c r="T21" i="1"/>
  <c r="S21" i="1"/>
  <c r="W20" i="1"/>
  <c r="V20" i="1"/>
  <c r="U20" i="1"/>
  <c r="T20" i="1"/>
  <c r="S20" i="1"/>
  <c r="W15" i="1"/>
  <c r="V15" i="1"/>
  <c r="U15" i="1"/>
  <c r="T15" i="1"/>
  <c r="S15" i="1"/>
  <c r="W14" i="1"/>
  <c r="V14" i="1"/>
  <c r="U14" i="1"/>
  <c r="T14" i="1"/>
  <c r="S14" i="1"/>
  <c r="W9" i="1"/>
  <c r="V9" i="1"/>
  <c r="U9" i="1"/>
  <c r="T9" i="1"/>
  <c r="S9" i="1"/>
  <c r="W8" i="1"/>
  <c r="V8" i="1"/>
  <c r="U8" i="1"/>
  <c r="T8" i="1"/>
  <c r="S8" i="1"/>
  <c r="W3" i="1"/>
  <c r="V3" i="1"/>
  <c r="U3" i="1"/>
  <c r="T3" i="1"/>
  <c r="S3" i="1"/>
  <c r="O3" i="1"/>
  <c r="N3" i="1"/>
  <c r="M3" i="1"/>
  <c r="L3" i="1"/>
  <c r="K3" i="1"/>
  <c r="O38" i="1"/>
  <c r="N38" i="1"/>
  <c r="M38" i="1"/>
  <c r="L38" i="1"/>
  <c r="K38" i="1"/>
  <c r="O33" i="1"/>
  <c r="N33" i="1"/>
  <c r="M33" i="1"/>
  <c r="L33" i="1"/>
  <c r="K33" i="1"/>
  <c r="O32" i="1"/>
  <c r="N32" i="1"/>
  <c r="M32" i="1"/>
  <c r="L32" i="1"/>
  <c r="K32" i="1"/>
  <c r="O27" i="1"/>
  <c r="N27" i="1"/>
  <c r="M27" i="1"/>
  <c r="L27" i="1"/>
  <c r="K27" i="1"/>
  <c r="O26" i="1"/>
  <c r="N26" i="1"/>
  <c r="M26" i="1"/>
  <c r="L26" i="1"/>
  <c r="K26" i="1"/>
  <c r="O21" i="1"/>
  <c r="N21" i="1"/>
  <c r="M21" i="1"/>
  <c r="L21" i="1"/>
  <c r="K21" i="1"/>
  <c r="O20" i="1"/>
  <c r="N20" i="1"/>
  <c r="M20" i="1"/>
  <c r="L20" i="1"/>
  <c r="K20" i="1"/>
  <c r="O15" i="1"/>
  <c r="N15" i="1"/>
  <c r="M15" i="1"/>
  <c r="L15" i="1"/>
  <c r="K15" i="1"/>
  <c r="O14" i="1"/>
  <c r="N14" i="1"/>
  <c r="M14" i="1"/>
  <c r="L14" i="1"/>
  <c r="K14" i="1"/>
  <c r="O9" i="1"/>
  <c r="N9" i="1"/>
  <c r="M9" i="1"/>
  <c r="L9" i="1"/>
  <c r="K9" i="1"/>
  <c r="O8" i="1"/>
  <c r="N8" i="1"/>
  <c r="M8" i="1"/>
  <c r="L8" i="1"/>
  <c r="K8" i="1"/>
  <c r="G38" i="1"/>
  <c r="F38" i="1"/>
  <c r="E38" i="1"/>
  <c r="D38" i="1"/>
  <c r="C38" i="1"/>
  <c r="G33" i="1"/>
  <c r="F33" i="1"/>
  <c r="E33" i="1"/>
  <c r="D33" i="1"/>
  <c r="C33" i="1"/>
  <c r="G32" i="1"/>
  <c r="F32" i="1"/>
  <c r="E32" i="1"/>
  <c r="D32" i="1"/>
  <c r="C32" i="1"/>
  <c r="G27" i="1"/>
  <c r="F27" i="1"/>
  <c r="E27" i="1"/>
  <c r="D27" i="1"/>
  <c r="C27" i="1"/>
  <c r="G26" i="1"/>
  <c r="F26" i="1"/>
  <c r="E26" i="1"/>
  <c r="D26" i="1"/>
  <c r="C26" i="1"/>
  <c r="G21" i="1"/>
  <c r="F21" i="1"/>
  <c r="E21" i="1"/>
  <c r="D21" i="1"/>
  <c r="C21" i="1"/>
  <c r="G20" i="1"/>
  <c r="F20" i="1"/>
  <c r="E20" i="1"/>
  <c r="D20" i="1"/>
  <c r="C20" i="1"/>
  <c r="G15" i="1"/>
  <c r="F15" i="1"/>
  <c r="E15" i="1"/>
  <c r="D15" i="1"/>
  <c r="C15" i="1"/>
  <c r="G14" i="1"/>
  <c r="F14" i="1"/>
  <c r="E14" i="1"/>
  <c r="D14" i="1"/>
  <c r="C14" i="1"/>
  <c r="G9" i="1"/>
  <c r="F9" i="1"/>
  <c r="E9" i="1"/>
  <c r="D9" i="1"/>
  <c r="C9" i="1"/>
  <c r="D3" i="1"/>
  <c r="E3" i="1"/>
  <c r="F3" i="1"/>
  <c r="G3" i="1"/>
  <c r="D8" i="1"/>
  <c r="E8" i="1"/>
  <c r="F8" i="1"/>
  <c r="G8" i="1"/>
  <c r="C8" i="1"/>
  <c r="C3" i="1"/>
</calcChain>
</file>

<file path=xl/sharedStrings.xml><?xml version="1.0" encoding="utf-8"?>
<sst xmlns="http://schemas.openxmlformats.org/spreadsheetml/2006/main" count="137" uniqueCount="18">
  <si>
    <t>bilanzjahr</t>
  </si>
  <si>
    <t>stats</t>
  </si>
  <si>
    <t>p25</t>
  </si>
  <si>
    <t>p50</t>
  </si>
  <si>
    <t>p75</t>
  </si>
  <si>
    <t>iqr</t>
  </si>
  <si>
    <t>whisker1</t>
  </si>
  <si>
    <t>whisker2</t>
  </si>
  <si>
    <t>Plan (dyn)</t>
  </si>
  <si>
    <t>NZU (stat)</t>
  </si>
  <si>
    <t>+200 Bp (stat)</t>
  </si>
  <si>
    <t>-100 Bp (stat)</t>
  </si>
  <si>
    <t>-100 Bp (dyn)</t>
  </si>
  <si>
    <t>Szenariobasierte Zinsergebnissimulation (in % der Bilanzsumme)</t>
  </si>
  <si>
    <t>Panel A: Aktivische Konditionenbeiträge pro Szenario (in % der Bilanzsumme)</t>
  </si>
  <si>
    <t>Panel B: Passivische Konditionenbeiträge pro Szenario (in % der Bilanzsumme)</t>
  </si>
  <si>
    <t>Plan(dyn)</t>
  </si>
  <si>
    <t>NZU(stat)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</si>
</sst>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3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quotePrefix="1"/>
    <xf numFmtId="0" fontId="1" fillId="0" borderId="1" xfId="0" applyFont="1" applyBorder="1"/>
    <xf numFmtId="0" fontId="0" fillId="2" borderId="0" xfId="0" applyFill="1"/>
    <xf numFmtId="164" fontId="0" fillId="2" borderId="0" xfId="0" applyNumberFormat="1" applyFill="1"/>
    <xf numFmtId="0" fontId="0" fillId="2" borderId="0" xfId="0" applyFont="1" applyFill="1"/>
    <xf numFmtId="164" fontId="0" fillId="2" borderId="0" xfId="0" applyNumberFormat="1" applyFont="1" applyFill="1"/>
    <xf numFmtId="0" fontId="0" fillId="3" borderId="0" xfId="0" applyFill="1"/>
    <xf numFmtId="164" fontId="0" fillId="3" borderId="0" xfId="0" applyNumberFormat="1" applyFill="1"/>
    <xf numFmtId="0" fontId="0" fillId="3" borderId="0" xfId="0" applyFont="1" applyFill="1"/>
    <xf numFmtId="164" fontId="0" fillId="3" borderId="0" xfId="0" applyNumberFormat="1" applyFont="1" applyFill="1"/>
    <xf numFmtId="0" fontId="0" fillId="3" borderId="2" xfId="0" applyFont="1" applyFill="1" applyBorder="1"/>
    <xf numFmtId="164" fontId="0" fillId="3" borderId="2" xfId="0" applyNumberFormat="1" applyFont="1" applyFill="1" applyBorder="1"/>
    <xf numFmtId="0" fontId="2" fillId="0" borderId="0" xfId="0" applyFont="1" applyAlignment="1">
      <alignment horizontal="left" wrapText="1"/>
    </xf>
    <xf numFmtId="9" fontId="0" fillId="0" borderId="0" xfId="0" applyNumberFormat="1"/>
  </cellXfs>
  <cellStyles count="1">
    <cellStyle name="Standard" xfId="0" builtinId="0"/>
  </cellStyles>
  <dxfs count="5"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le1" displayName="Tabelle1" ref="A2:G38" totalsRowShown="0">
  <tableColumns count="7">
    <tableColumn id="1" name="bilanzjahr"/>
    <tableColumn id="2" name="stats"/>
    <tableColumn id="3" name="Plan (dyn)" dataDxfId="4"/>
    <tableColumn id="4" name="NZU (stat)" dataDxfId="3"/>
    <tableColumn id="5" name="+200 Bp (stat)" dataDxfId="2"/>
    <tableColumn id="6" name="-100 Bp (stat)" dataDxfId="1"/>
    <tableColumn id="7" name="-100 Bp (dyn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tabSelected="1" topLeftCell="Q1" workbookViewId="0">
      <selection activeCell="H1" sqref="H1"/>
    </sheetView>
  </sheetViews>
  <sheetFormatPr baseColWidth="10" defaultRowHeight="14.25" x14ac:dyDescent="0.2"/>
  <cols>
    <col min="1" max="1" width="9.5" bestFit="1" customWidth="1"/>
    <col min="2" max="2" width="8.125" bestFit="1" customWidth="1"/>
    <col min="3" max="4" width="9.625" bestFit="1" customWidth="1"/>
    <col min="5" max="5" width="13" bestFit="1" customWidth="1"/>
    <col min="6" max="6" width="12.5" bestFit="1" customWidth="1"/>
    <col min="7" max="7" width="12.375" bestFit="1" customWidth="1"/>
    <col min="8" max="8" width="3.5" customWidth="1"/>
    <col min="9" max="9" width="9.5" bestFit="1" customWidth="1"/>
    <col min="10" max="10" width="8.125" bestFit="1" customWidth="1"/>
    <col min="11" max="12" width="9.625" bestFit="1" customWidth="1"/>
    <col min="13" max="13" width="13" bestFit="1" customWidth="1"/>
    <col min="14" max="14" width="12.5" bestFit="1" customWidth="1"/>
    <col min="15" max="15" width="12.375" bestFit="1" customWidth="1"/>
    <col min="16" max="16" width="3.5" customWidth="1"/>
    <col min="17" max="17" width="9.5" bestFit="1" customWidth="1"/>
    <col min="18" max="18" width="8.125" bestFit="1" customWidth="1"/>
    <col min="19" max="20" width="9.625" bestFit="1" customWidth="1"/>
    <col min="21" max="21" width="13" bestFit="1" customWidth="1"/>
    <col min="22" max="22" width="12.5" bestFit="1" customWidth="1"/>
    <col min="23" max="23" width="12.375" bestFit="1" customWidth="1"/>
  </cols>
  <sheetData>
    <row r="1" spans="1:23" ht="38.25" customHeight="1" x14ac:dyDescent="0.25">
      <c r="A1" s="13" t="s">
        <v>13</v>
      </c>
      <c r="B1" s="13"/>
      <c r="C1" s="13"/>
      <c r="D1" s="13"/>
      <c r="E1" s="13"/>
      <c r="F1" s="13"/>
      <c r="G1" s="13"/>
      <c r="I1" s="13" t="s">
        <v>14</v>
      </c>
      <c r="J1" s="13"/>
      <c r="K1" s="13"/>
      <c r="L1" s="13"/>
      <c r="M1" s="13"/>
      <c r="N1" s="13"/>
      <c r="O1" s="13"/>
      <c r="Q1" s="13" t="s">
        <v>15</v>
      </c>
      <c r="R1" s="13"/>
      <c r="S1" s="13"/>
      <c r="T1" s="13"/>
      <c r="U1" s="13"/>
      <c r="V1" s="13"/>
      <c r="W1" s="13"/>
    </row>
    <row r="2" spans="1:23" ht="15" x14ac:dyDescent="0.25">
      <c r="A2" t="s">
        <v>0</v>
      </c>
      <c r="B2" t="s">
        <v>1</v>
      </c>
      <c r="C2" t="s">
        <v>8</v>
      </c>
      <c r="D2" t="s">
        <v>9</v>
      </c>
      <c r="E2" s="1" t="s">
        <v>10</v>
      </c>
      <c r="F2" s="1" t="s">
        <v>11</v>
      </c>
      <c r="G2" s="1" t="s">
        <v>12</v>
      </c>
      <c r="I2" s="2" t="s">
        <v>0</v>
      </c>
      <c r="J2" s="2" t="s">
        <v>1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Q2" s="2" t="s">
        <v>0</v>
      </c>
      <c r="R2" s="2" t="s">
        <v>1</v>
      </c>
      <c r="S2" s="2" t="s">
        <v>8</v>
      </c>
      <c r="T2" s="2" t="s">
        <v>9</v>
      </c>
      <c r="U2" s="2" t="s">
        <v>10</v>
      </c>
      <c r="V2" s="2" t="s">
        <v>11</v>
      </c>
      <c r="W2" s="2" t="s">
        <v>12</v>
      </c>
    </row>
    <row r="3" spans="1:23" x14ac:dyDescent="0.2">
      <c r="A3" s="3">
        <v>2014</v>
      </c>
      <c r="B3" s="3" t="s">
        <v>6</v>
      </c>
      <c r="C3" s="4">
        <f>C4-1.5*C7</f>
        <v>1.1764043</v>
      </c>
      <c r="D3" s="4">
        <f t="shared" ref="D3:G3" si="0">D4-1.5*D7</f>
        <v>1.1764043</v>
      </c>
      <c r="E3" s="4">
        <f t="shared" si="0"/>
        <v>1.1764043</v>
      </c>
      <c r="F3" s="4">
        <f t="shared" si="0"/>
        <v>1.1764043</v>
      </c>
      <c r="G3" s="4">
        <f t="shared" si="0"/>
        <v>1.1764043</v>
      </c>
      <c r="I3" s="5">
        <v>2014</v>
      </c>
      <c r="J3" s="5" t="s">
        <v>6</v>
      </c>
      <c r="K3" s="6">
        <f>K4-1.5*K7</f>
        <v>0.18741399999999997</v>
      </c>
      <c r="L3" s="6">
        <f>L4-1.5*L7</f>
        <v>0.18741399999999997</v>
      </c>
      <c r="M3" s="6">
        <f>M4-1.5*M7</f>
        <v>0.18741399999999997</v>
      </c>
      <c r="N3" s="6">
        <f>N4-1.5*N7</f>
        <v>0.18741399999999997</v>
      </c>
      <c r="O3" s="6">
        <f>O4-1.5*O7</f>
        <v>0.18741399999999997</v>
      </c>
      <c r="Q3" s="5">
        <v>2014</v>
      </c>
      <c r="R3" s="5" t="s">
        <v>6</v>
      </c>
      <c r="S3" s="6">
        <f>S4-1.5*S7</f>
        <v>-9.5454800000000006E-2</v>
      </c>
      <c r="T3" s="6">
        <f>T4-1.5*T7</f>
        <v>-9.5454800000000006E-2</v>
      </c>
      <c r="U3" s="6">
        <f>U4-1.5*U7</f>
        <v>-9.5454800000000006E-2</v>
      </c>
      <c r="V3" s="6">
        <f>V4-1.5*V7</f>
        <v>-9.5454800000000006E-2</v>
      </c>
      <c r="W3" s="6">
        <f>W4-1.5*W7</f>
        <v>-9.5454800000000006E-2</v>
      </c>
    </row>
    <row r="4" spans="1:23" x14ac:dyDescent="0.2">
      <c r="A4" s="3"/>
      <c r="B4" s="3" t="s">
        <v>2</v>
      </c>
      <c r="C4" s="4">
        <v>1.8706879999999999</v>
      </c>
      <c r="D4" s="4">
        <v>1.8706879999999999</v>
      </c>
      <c r="E4" s="4">
        <v>1.8706879999999999</v>
      </c>
      <c r="F4" s="4">
        <v>1.8706879999999999</v>
      </c>
      <c r="G4" s="4">
        <v>1.8706879999999999</v>
      </c>
      <c r="I4" s="5"/>
      <c r="J4" s="5" t="s">
        <v>2</v>
      </c>
      <c r="K4" s="6">
        <v>0.7475695</v>
      </c>
      <c r="L4" s="6">
        <v>0.7475695</v>
      </c>
      <c r="M4" s="6">
        <v>0.7475695</v>
      </c>
      <c r="N4" s="6">
        <v>0.7475695</v>
      </c>
      <c r="O4" s="6">
        <v>0.7475695</v>
      </c>
      <c r="Q4" s="5"/>
      <c r="R4" s="5" t="s">
        <v>2</v>
      </c>
      <c r="S4" s="6">
        <v>0.49302099999999999</v>
      </c>
      <c r="T4" s="6">
        <v>0.49302099999999999</v>
      </c>
      <c r="U4" s="6">
        <v>0.49302099999999999</v>
      </c>
      <c r="V4" s="6">
        <v>0.49302099999999999</v>
      </c>
      <c r="W4" s="6">
        <v>0.49302099999999999</v>
      </c>
    </row>
    <row r="5" spans="1:23" x14ac:dyDescent="0.2">
      <c r="A5" s="3"/>
      <c r="B5" s="3" t="s">
        <v>3</v>
      </c>
      <c r="C5" s="4">
        <v>2.1347049999999999</v>
      </c>
      <c r="D5" s="4">
        <v>2.1347049999999999</v>
      </c>
      <c r="E5" s="4">
        <v>2.1347049999999999</v>
      </c>
      <c r="F5" s="4">
        <v>2.1347049999999999</v>
      </c>
      <c r="G5" s="4">
        <v>2.1347049999999999</v>
      </c>
      <c r="I5" s="5"/>
      <c r="J5" s="5" t="s">
        <v>3</v>
      </c>
      <c r="K5" s="6">
        <v>0.91707640000000001</v>
      </c>
      <c r="L5" s="6">
        <v>0.91707640000000001</v>
      </c>
      <c r="M5" s="6">
        <v>0.91707640000000001</v>
      </c>
      <c r="N5" s="6">
        <v>0.91707640000000001</v>
      </c>
      <c r="O5" s="6">
        <v>0.91707640000000001</v>
      </c>
      <c r="Q5" s="5"/>
      <c r="R5" s="5" t="s">
        <v>3</v>
      </c>
      <c r="S5" s="6">
        <v>0.70539989999999997</v>
      </c>
      <c r="T5" s="6">
        <v>0.70539989999999997</v>
      </c>
      <c r="U5" s="6">
        <v>0.70539989999999997</v>
      </c>
      <c r="V5" s="6">
        <v>0.70539989999999997</v>
      </c>
      <c r="W5" s="6">
        <v>0.70539989999999997</v>
      </c>
    </row>
    <row r="6" spans="1:23" x14ac:dyDescent="0.2">
      <c r="A6" s="3"/>
      <c r="B6" s="3" t="s">
        <v>4</v>
      </c>
      <c r="C6" s="4">
        <v>2.3335439999999998</v>
      </c>
      <c r="D6" s="4">
        <v>2.3335439999999998</v>
      </c>
      <c r="E6" s="4">
        <v>2.3335439999999998</v>
      </c>
      <c r="F6" s="4">
        <v>2.3335439999999998</v>
      </c>
      <c r="G6" s="4">
        <v>2.3335439999999998</v>
      </c>
      <c r="I6" s="5"/>
      <c r="J6" s="5" t="s">
        <v>4</v>
      </c>
      <c r="K6" s="6">
        <v>1.1210059999999999</v>
      </c>
      <c r="L6" s="6">
        <v>1.1210059999999999</v>
      </c>
      <c r="M6" s="6">
        <v>1.1210059999999999</v>
      </c>
      <c r="N6" s="6">
        <v>1.1210059999999999</v>
      </c>
      <c r="O6" s="6">
        <v>1.1210059999999999</v>
      </c>
      <c r="Q6" s="5"/>
      <c r="R6" s="5" t="s">
        <v>4</v>
      </c>
      <c r="S6" s="6">
        <v>0.88533819999999996</v>
      </c>
      <c r="T6" s="6">
        <v>0.88533819999999996</v>
      </c>
      <c r="U6" s="6">
        <v>0.88533819999999996</v>
      </c>
      <c r="V6" s="6">
        <v>0.88533819999999996</v>
      </c>
      <c r="W6" s="6">
        <v>0.88533819999999996</v>
      </c>
    </row>
    <row r="7" spans="1:23" x14ac:dyDescent="0.2">
      <c r="A7" s="3"/>
      <c r="B7" s="3" t="s">
        <v>5</v>
      </c>
      <c r="C7" s="4">
        <v>0.46285579999999998</v>
      </c>
      <c r="D7" s="4">
        <v>0.46285579999999998</v>
      </c>
      <c r="E7" s="4">
        <v>0.46285579999999998</v>
      </c>
      <c r="F7" s="4">
        <v>0.46285579999999998</v>
      </c>
      <c r="G7" s="4">
        <v>0.46285579999999998</v>
      </c>
      <c r="I7" s="5"/>
      <c r="J7" s="5" t="s">
        <v>5</v>
      </c>
      <c r="K7" s="6">
        <v>0.37343700000000002</v>
      </c>
      <c r="L7" s="6">
        <v>0.37343700000000002</v>
      </c>
      <c r="M7" s="6">
        <v>0.37343700000000002</v>
      </c>
      <c r="N7" s="6">
        <v>0.37343700000000002</v>
      </c>
      <c r="O7" s="6">
        <v>0.37343700000000002</v>
      </c>
      <c r="Q7" s="5"/>
      <c r="R7" s="5" t="s">
        <v>5</v>
      </c>
      <c r="S7" s="6">
        <v>0.39231719999999998</v>
      </c>
      <c r="T7" s="6">
        <v>0.39231719999999998</v>
      </c>
      <c r="U7" s="6">
        <v>0.39231719999999998</v>
      </c>
      <c r="V7" s="6">
        <v>0.39231719999999998</v>
      </c>
      <c r="W7" s="6">
        <v>0.39231719999999998</v>
      </c>
    </row>
    <row r="8" spans="1:23" x14ac:dyDescent="0.2">
      <c r="A8" s="3"/>
      <c r="B8" s="3" t="s">
        <v>7</v>
      </c>
      <c r="C8" s="4">
        <f>C6+1.5*C7</f>
        <v>3.0278276999999996</v>
      </c>
      <c r="D8" s="4">
        <f t="shared" ref="D8:G8" si="1">D6+1.5*D7</f>
        <v>3.0278276999999996</v>
      </c>
      <c r="E8" s="4">
        <f t="shared" si="1"/>
        <v>3.0278276999999996</v>
      </c>
      <c r="F8" s="4">
        <f t="shared" si="1"/>
        <v>3.0278276999999996</v>
      </c>
      <c r="G8" s="4">
        <f t="shared" si="1"/>
        <v>3.0278276999999996</v>
      </c>
      <c r="I8" s="5"/>
      <c r="J8" s="5" t="s">
        <v>7</v>
      </c>
      <c r="K8" s="6">
        <f>K6+1.5*K7</f>
        <v>1.6811615</v>
      </c>
      <c r="L8" s="6">
        <f t="shared" ref="L8" si="2">L6+1.5*L7</f>
        <v>1.6811615</v>
      </c>
      <c r="M8" s="6">
        <f t="shared" ref="M8" si="3">M6+1.5*M7</f>
        <v>1.6811615</v>
      </c>
      <c r="N8" s="6">
        <f t="shared" ref="N8" si="4">N6+1.5*N7</f>
        <v>1.6811615</v>
      </c>
      <c r="O8" s="6">
        <f t="shared" ref="O8" si="5">O6+1.5*O7</f>
        <v>1.6811615</v>
      </c>
      <c r="Q8" s="5"/>
      <c r="R8" s="5" t="s">
        <v>7</v>
      </c>
      <c r="S8" s="6">
        <f>S6+1.5*S7</f>
        <v>1.473814</v>
      </c>
      <c r="T8" s="6">
        <f t="shared" ref="T8" si="6">T6+1.5*T7</f>
        <v>1.473814</v>
      </c>
      <c r="U8" s="6">
        <f t="shared" ref="U8" si="7">U6+1.5*U7</f>
        <v>1.473814</v>
      </c>
      <c r="V8" s="6">
        <f t="shared" ref="V8" si="8">V6+1.5*V7</f>
        <v>1.473814</v>
      </c>
      <c r="W8" s="6">
        <f t="shared" ref="W8" si="9">W6+1.5*W7</f>
        <v>1.473814</v>
      </c>
    </row>
    <row r="9" spans="1:23" x14ac:dyDescent="0.2">
      <c r="A9" s="7">
        <v>2015</v>
      </c>
      <c r="B9" s="7" t="s">
        <v>6</v>
      </c>
      <c r="C9" s="8">
        <f>C10-1.5*C13</f>
        <v>1.1825547000000001</v>
      </c>
      <c r="D9" s="8">
        <f t="shared" ref="D9" si="10">D10-1.5*D13</f>
        <v>1.1613546000000001</v>
      </c>
      <c r="E9" s="8">
        <f t="shared" ref="E9" si="11">E10-1.5*E13</f>
        <v>0.9929669000000001</v>
      </c>
      <c r="F9" s="8">
        <f t="shared" ref="F9" si="12">F10-1.5*F13</f>
        <v>0.98312199999999994</v>
      </c>
      <c r="G9" s="8">
        <f t="shared" ref="G9" si="13">G10-1.5*G13</f>
        <v>1.0694105</v>
      </c>
      <c r="I9" s="9">
        <v>2015</v>
      </c>
      <c r="J9" s="9" t="s">
        <v>6</v>
      </c>
      <c r="K9" s="10">
        <f>K10-1.5*K13</f>
        <v>0.14910460000000003</v>
      </c>
      <c r="L9" s="10">
        <f t="shared" ref="L9" si="14">L10-1.5*L13</f>
        <v>0.12639895000000001</v>
      </c>
      <c r="M9" s="10">
        <f t="shared" ref="M9" si="15">M10-1.5*M13</f>
        <v>0.15460985000000005</v>
      </c>
      <c r="N9" s="10">
        <f t="shared" ref="N9" si="16">N10-1.5*N13</f>
        <v>0.14003905000000005</v>
      </c>
      <c r="O9" s="10">
        <f t="shared" ref="O9" si="17">O10-1.5*O13</f>
        <v>0.16784370000000004</v>
      </c>
      <c r="Q9" s="9">
        <v>2015</v>
      </c>
      <c r="R9" s="9" t="s">
        <v>6</v>
      </c>
      <c r="S9" s="10">
        <f>S10-1.5*S13</f>
        <v>-0.49156965000000008</v>
      </c>
      <c r="T9" s="10">
        <f t="shared" ref="T9" si="18">T10-1.5*T13</f>
        <v>-0.63146030000000009</v>
      </c>
      <c r="U9" s="10">
        <f t="shared" ref="U9" si="19">U10-1.5*U13</f>
        <v>6.9576799999999994E-2</v>
      </c>
      <c r="V9" s="10">
        <f t="shared" ref="V9" si="20">V10-1.5*V13</f>
        <v>-0.73948274999999997</v>
      </c>
      <c r="W9" s="10">
        <f t="shared" ref="W9" si="21">W10-1.5*W13</f>
        <v>-0.73779465</v>
      </c>
    </row>
    <row r="10" spans="1:23" x14ac:dyDescent="0.2">
      <c r="A10" s="7"/>
      <c r="B10" s="7" t="s">
        <v>2</v>
      </c>
      <c r="C10" s="8">
        <v>1.8326910000000001</v>
      </c>
      <c r="D10" s="8">
        <v>1.82535</v>
      </c>
      <c r="E10" s="8">
        <v>1.692998</v>
      </c>
      <c r="F10" s="8">
        <v>1.7983659999999999</v>
      </c>
      <c r="G10" s="8">
        <v>1.826435</v>
      </c>
      <c r="I10" s="9"/>
      <c r="J10" s="9" t="s">
        <v>2</v>
      </c>
      <c r="K10" s="10">
        <v>0.75538360000000004</v>
      </c>
      <c r="L10" s="10">
        <v>0.75063999999999997</v>
      </c>
      <c r="M10" s="10">
        <v>0.73256030000000005</v>
      </c>
      <c r="N10" s="10">
        <v>0.76256710000000005</v>
      </c>
      <c r="O10" s="10">
        <v>0.77076029999999995</v>
      </c>
      <c r="Q10" s="9"/>
      <c r="R10" s="9" t="s">
        <v>2</v>
      </c>
      <c r="S10" s="10">
        <v>0.2945892</v>
      </c>
      <c r="T10" s="10">
        <v>0.2374087</v>
      </c>
      <c r="U10" s="10">
        <v>0.57363920000000002</v>
      </c>
      <c r="V10" s="10">
        <v>0.16842509999999999</v>
      </c>
      <c r="W10" s="10">
        <v>0.16478789999999999</v>
      </c>
    </row>
    <row r="11" spans="1:23" x14ac:dyDescent="0.2">
      <c r="A11" s="7"/>
      <c r="B11" s="7" t="s">
        <v>3</v>
      </c>
      <c r="C11" s="8">
        <v>2.0704750000000001</v>
      </c>
      <c r="D11" s="8">
        <v>2.0755729999999999</v>
      </c>
      <c r="E11" s="8">
        <v>1.9333119999999999</v>
      </c>
      <c r="F11" s="8">
        <v>2.0963690000000001</v>
      </c>
      <c r="G11" s="8">
        <v>2.0931679999999999</v>
      </c>
      <c r="I11" s="9"/>
      <c r="J11" s="9" t="s">
        <v>3</v>
      </c>
      <c r="K11" s="10">
        <v>0.93382359999999998</v>
      </c>
      <c r="L11" s="10">
        <v>0.92939550000000004</v>
      </c>
      <c r="M11" s="10">
        <v>0.90191169999999998</v>
      </c>
      <c r="N11" s="10">
        <v>0.94416480000000003</v>
      </c>
      <c r="O11" s="10">
        <v>0.94570540000000003</v>
      </c>
      <c r="Q11" s="9"/>
      <c r="R11" s="9" t="s">
        <v>3</v>
      </c>
      <c r="S11" s="10">
        <v>0.63992289999999996</v>
      </c>
      <c r="T11" s="10">
        <v>0.63552319999999995</v>
      </c>
      <c r="U11" s="10">
        <v>0.74607659999999998</v>
      </c>
      <c r="V11" s="10">
        <v>0.55711290000000002</v>
      </c>
      <c r="W11" s="10">
        <v>0.55353050000000004</v>
      </c>
    </row>
    <row r="12" spans="1:23" x14ac:dyDescent="0.2">
      <c r="A12" s="7"/>
      <c r="B12" s="7" t="s">
        <v>4</v>
      </c>
      <c r="C12" s="8">
        <v>2.2661150000000001</v>
      </c>
      <c r="D12" s="8">
        <v>2.2680129999999998</v>
      </c>
      <c r="E12" s="8">
        <v>2.1596860000000002</v>
      </c>
      <c r="F12" s="8">
        <v>2.3418619999999999</v>
      </c>
      <c r="G12" s="8">
        <v>2.331118</v>
      </c>
      <c r="I12" s="9"/>
      <c r="J12" s="9" t="s">
        <v>4</v>
      </c>
      <c r="K12" s="10">
        <v>1.15957</v>
      </c>
      <c r="L12" s="10">
        <v>1.166801</v>
      </c>
      <c r="M12" s="10">
        <v>1.117861</v>
      </c>
      <c r="N12" s="10">
        <v>1.177586</v>
      </c>
      <c r="O12" s="10">
        <v>1.1727050000000001</v>
      </c>
      <c r="Q12" s="9"/>
      <c r="R12" s="9" t="s">
        <v>4</v>
      </c>
      <c r="S12" s="10">
        <v>0.81869510000000001</v>
      </c>
      <c r="T12" s="10">
        <v>0.81665469999999996</v>
      </c>
      <c r="U12" s="10">
        <v>0.90968079999999996</v>
      </c>
      <c r="V12" s="10">
        <v>0.77369699999999997</v>
      </c>
      <c r="W12" s="10">
        <v>0.76650949999999995</v>
      </c>
    </row>
    <row r="13" spans="1:23" x14ac:dyDescent="0.2">
      <c r="A13" s="7"/>
      <c r="B13" s="7" t="s">
        <v>5</v>
      </c>
      <c r="C13" s="8">
        <v>0.43342419999999998</v>
      </c>
      <c r="D13" s="8">
        <v>0.44266359999999999</v>
      </c>
      <c r="E13" s="8">
        <v>0.46668739999999997</v>
      </c>
      <c r="F13" s="8">
        <v>0.54349599999999998</v>
      </c>
      <c r="G13" s="8">
        <v>0.50468299999999999</v>
      </c>
      <c r="I13" s="9"/>
      <c r="J13" s="9" t="s">
        <v>5</v>
      </c>
      <c r="K13" s="10">
        <v>0.40418599999999999</v>
      </c>
      <c r="L13" s="10">
        <v>0.41616069999999999</v>
      </c>
      <c r="M13" s="10">
        <v>0.38530029999999998</v>
      </c>
      <c r="N13" s="10">
        <v>0.41501870000000002</v>
      </c>
      <c r="O13" s="10">
        <v>0.40194439999999998</v>
      </c>
      <c r="Q13" s="9"/>
      <c r="R13" s="9" t="s">
        <v>5</v>
      </c>
      <c r="S13" s="10">
        <v>0.52410590000000001</v>
      </c>
      <c r="T13" s="10">
        <v>0.57924600000000004</v>
      </c>
      <c r="U13" s="10">
        <v>0.3360416</v>
      </c>
      <c r="V13" s="10">
        <v>0.60527189999999997</v>
      </c>
      <c r="W13" s="10">
        <v>0.60172170000000003</v>
      </c>
    </row>
    <row r="14" spans="1:23" x14ac:dyDescent="0.2">
      <c r="A14" s="7"/>
      <c r="B14" s="7" t="s">
        <v>7</v>
      </c>
      <c r="C14" s="8">
        <f>C12+1.5*C13</f>
        <v>2.9162512999999999</v>
      </c>
      <c r="D14" s="8">
        <f t="shared" ref="D14" si="22">D12+1.5*D13</f>
        <v>2.9320084</v>
      </c>
      <c r="E14" s="8">
        <f t="shared" ref="E14" si="23">E12+1.5*E13</f>
        <v>2.8597171000000001</v>
      </c>
      <c r="F14" s="8">
        <f t="shared" ref="F14" si="24">F12+1.5*F13</f>
        <v>3.1571059999999997</v>
      </c>
      <c r="G14" s="8">
        <f t="shared" ref="G14" si="25">G12+1.5*G13</f>
        <v>3.0881425</v>
      </c>
      <c r="I14" s="9"/>
      <c r="J14" s="9" t="s">
        <v>7</v>
      </c>
      <c r="K14" s="10">
        <f>K12+1.5*K13</f>
        <v>1.765849</v>
      </c>
      <c r="L14" s="10">
        <f t="shared" ref="L14" si="26">L12+1.5*L13</f>
        <v>1.7910420499999999</v>
      </c>
      <c r="M14" s="10">
        <f t="shared" ref="M14" si="27">M12+1.5*M13</f>
        <v>1.6958114499999999</v>
      </c>
      <c r="N14" s="10">
        <f t="shared" ref="N14" si="28">N12+1.5*N13</f>
        <v>1.8001140499999999</v>
      </c>
      <c r="O14" s="10">
        <f t="shared" ref="O14" si="29">O12+1.5*O13</f>
        <v>1.7756216</v>
      </c>
      <c r="Q14" s="9"/>
      <c r="R14" s="9" t="s">
        <v>7</v>
      </c>
      <c r="S14" s="10">
        <f>S12+1.5*S13</f>
        <v>1.6048539500000001</v>
      </c>
      <c r="T14" s="10">
        <f t="shared" ref="T14" si="30">T12+1.5*T13</f>
        <v>1.6855237000000001</v>
      </c>
      <c r="U14" s="10">
        <f t="shared" ref="U14" si="31">U12+1.5*U13</f>
        <v>1.4137431999999999</v>
      </c>
      <c r="V14" s="10">
        <f t="shared" ref="V14" si="32">V12+1.5*V13</f>
        <v>1.6816048499999998</v>
      </c>
      <c r="W14" s="10">
        <f t="shared" ref="W14" si="33">W12+1.5*W13</f>
        <v>1.6690920499999999</v>
      </c>
    </row>
    <row r="15" spans="1:23" x14ac:dyDescent="0.2">
      <c r="A15" s="3">
        <v>2016</v>
      </c>
      <c r="B15" s="3" t="s">
        <v>6</v>
      </c>
      <c r="C15" s="4">
        <f>C16-1.5*C19</f>
        <v>1.1508414999999999</v>
      </c>
      <c r="D15" s="4">
        <f t="shared" ref="D15" si="34">D16-1.5*D19</f>
        <v>1.0942649</v>
      </c>
      <c r="E15" s="4">
        <f t="shared" ref="E15" si="35">E16-1.5*E19</f>
        <v>0.98995405000000003</v>
      </c>
      <c r="F15" s="4">
        <f t="shared" ref="F15" si="36">F16-1.5*F19</f>
        <v>0.88834754999999999</v>
      </c>
      <c r="G15" s="4">
        <f t="shared" ref="G15" si="37">G16-1.5*G19</f>
        <v>0.95219920000000002</v>
      </c>
      <c r="I15" s="5">
        <v>2016</v>
      </c>
      <c r="J15" s="5" t="s">
        <v>6</v>
      </c>
      <c r="K15" s="6">
        <f>K16-1.5*K19</f>
        <v>0.17976359999999991</v>
      </c>
      <c r="L15" s="6">
        <f t="shared" ref="L15" si="38">L16-1.5*L19</f>
        <v>0.138212</v>
      </c>
      <c r="M15" s="6">
        <f t="shared" ref="M15" si="39">M16-1.5*M19</f>
        <v>0.14599335000000013</v>
      </c>
      <c r="N15" s="6">
        <f t="shared" ref="N15" si="40">N16-1.5*N19</f>
        <v>0.13519455000000002</v>
      </c>
      <c r="O15" s="6">
        <f t="shared" ref="O15" si="41">O16-1.5*O19</f>
        <v>0.17054219999999998</v>
      </c>
      <c r="Q15" s="5">
        <v>2016</v>
      </c>
      <c r="R15" s="5" t="s">
        <v>6</v>
      </c>
      <c r="S15" s="6">
        <f>S16-1.5*S19</f>
        <v>-0.50345325000000007</v>
      </c>
      <c r="T15" s="6">
        <f t="shared" ref="T15" si="42">T16-1.5*T19</f>
        <v>-0.63961069999999998</v>
      </c>
      <c r="U15" s="6">
        <f t="shared" ref="U15" si="43">U16-1.5*U19</f>
        <v>9.0300549999999979E-2</v>
      </c>
      <c r="V15" s="6">
        <f t="shared" ref="V15" si="44">V16-1.5*V19</f>
        <v>-0.76747699999999996</v>
      </c>
      <c r="W15" s="6">
        <f t="shared" ref="W15" si="45">W16-1.5*W19</f>
        <v>-0.77416280000000004</v>
      </c>
    </row>
    <row r="16" spans="1:23" x14ac:dyDescent="0.2">
      <c r="A16" s="3"/>
      <c r="B16" s="3" t="s">
        <v>2</v>
      </c>
      <c r="C16" s="4">
        <v>1.748038</v>
      </c>
      <c r="D16" s="4">
        <v>1.72106</v>
      </c>
      <c r="E16" s="4">
        <v>1.6790350000000001</v>
      </c>
      <c r="F16" s="4">
        <v>1.654404</v>
      </c>
      <c r="G16" s="4">
        <v>1.6709590000000001</v>
      </c>
      <c r="I16" s="5"/>
      <c r="J16" s="5" t="s">
        <v>2</v>
      </c>
      <c r="K16" s="6">
        <v>0.77107349999999997</v>
      </c>
      <c r="L16" s="6">
        <v>0.75408649999999999</v>
      </c>
      <c r="M16" s="6">
        <v>0.72951180000000004</v>
      </c>
      <c r="N16" s="6">
        <v>0.75860550000000004</v>
      </c>
      <c r="O16" s="6">
        <v>0.77943839999999998</v>
      </c>
      <c r="Q16" s="5"/>
      <c r="R16" s="5" t="s">
        <v>2</v>
      </c>
      <c r="S16" s="6">
        <v>0.24368909999999999</v>
      </c>
      <c r="T16" s="6">
        <v>0.19150149999999999</v>
      </c>
      <c r="U16" s="6">
        <v>0.5816578</v>
      </c>
      <c r="V16" s="6">
        <v>9.9579699999999993E-2</v>
      </c>
      <c r="W16" s="6">
        <v>9.5656000000000005E-2</v>
      </c>
    </row>
    <row r="17" spans="1:23" x14ac:dyDescent="0.2">
      <c r="A17" s="3"/>
      <c r="B17" s="3" t="s">
        <v>3</v>
      </c>
      <c r="C17" s="4">
        <v>1.9617389999999999</v>
      </c>
      <c r="D17" s="4">
        <v>1.9469970000000001</v>
      </c>
      <c r="E17" s="4">
        <v>1.9086209999999999</v>
      </c>
      <c r="F17" s="4">
        <v>1.9199729999999999</v>
      </c>
      <c r="G17" s="4">
        <v>1.926172</v>
      </c>
      <c r="I17" s="5"/>
      <c r="J17" s="5" t="s">
        <v>3</v>
      </c>
      <c r="K17" s="6">
        <v>0.94788130000000004</v>
      </c>
      <c r="L17" s="6">
        <v>0.93521259999999995</v>
      </c>
      <c r="M17" s="6">
        <v>0.90505380000000002</v>
      </c>
      <c r="N17" s="6">
        <v>0.9490693</v>
      </c>
      <c r="O17" s="6">
        <v>0.95283600000000002</v>
      </c>
      <c r="Q17" s="5"/>
      <c r="R17" s="5" t="s">
        <v>3</v>
      </c>
      <c r="S17" s="6">
        <v>0.5763393</v>
      </c>
      <c r="T17" s="6">
        <v>0.56471059999999995</v>
      </c>
      <c r="U17" s="6">
        <v>0.73744480000000001</v>
      </c>
      <c r="V17" s="6">
        <v>0.43600990000000001</v>
      </c>
      <c r="W17" s="6">
        <v>0.45183259999999997</v>
      </c>
    </row>
    <row r="18" spans="1:23" x14ac:dyDescent="0.2">
      <c r="A18" s="3"/>
      <c r="B18" s="3" t="s">
        <v>4</v>
      </c>
      <c r="C18" s="4">
        <v>2.146169</v>
      </c>
      <c r="D18" s="4">
        <v>2.1389239999999998</v>
      </c>
      <c r="E18" s="4">
        <v>2.138423</v>
      </c>
      <c r="F18" s="4">
        <v>2.165108</v>
      </c>
      <c r="G18" s="4">
        <v>2.1501320000000002</v>
      </c>
      <c r="I18" s="5"/>
      <c r="J18" s="5" t="s">
        <v>4</v>
      </c>
      <c r="K18" s="6">
        <v>1.1652800000000001</v>
      </c>
      <c r="L18" s="6">
        <v>1.1646700000000001</v>
      </c>
      <c r="M18" s="6">
        <v>1.1185240000000001</v>
      </c>
      <c r="N18" s="6">
        <v>1.174213</v>
      </c>
      <c r="O18" s="6">
        <v>1.1853689999999999</v>
      </c>
      <c r="Q18" s="5"/>
      <c r="R18" s="5" t="s">
        <v>4</v>
      </c>
      <c r="S18" s="6">
        <v>0.741784</v>
      </c>
      <c r="T18" s="6">
        <v>0.74557629999999997</v>
      </c>
      <c r="U18" s="6">
        <v>0.90922930000000002</v>
      </c>
      <c r="V18" s="6">
        <v>0.67761749999999998</v>
      </c>
      <c r="W18" s="6">
        <v>0.6755352</v>
      </c>
    </row>
    <row r="19" spans="1:23" x14ac:dyDescent="0.2">
      <c r="A19" s="3"/>
      <c r="B19" s="3" t="s">
        <v>5</v>
      </c>
      <c r="C19" s="4">
        <v>0.39813100000000001</v>
      </c>
      <c r="D19" s="4">
        <v>0.4178634</v>
      </c>
      <c r="E19" s="4">
        <v>0.4593873</v>
      </c>
      <c r="F19" s="4">
        <v>0.5107043</v>
      </c>
      <c r="G19" s="4">
        <v>0.47917320000000002</v>
      </c>
      <c r="I19" s="5"/>
      <c r="J19" s="5" t="s">
        <v>5</v>
      </c>
      <c r="K19" s="6">
        <v>0.39420660000000002</v>
      </c>
      <c r="L19" s="6">
        <v>0.41058299999999998</v>
      </c>
      <c r="M19" s="6">
        <v>0.38901229999999998</v>
      </c>
      <c r="N19" s="6">
        <v>0.41560730000000001</v>
      </c>
      <c r="O19" s="6">
        <v>0.40593079999999998</v>
      </c>
      <c r="Q19" s="5"/>
      <c r="R19" s="5" t="s">
        <v>5</v>
      </c>
      <c r="S19" s="6">
        <v>0.49809490000000001</v>
      </c>
      <c r="T19" s="6">
        <v>0.55407479999999998</v>
      </c>
      <c r="U19" s="6">
        <v>0.32757150000000002</v>
      </c>
      <c r="V19" s="6">
        <v>0.57803780000000005</v>
      </c>
      <c r="W19" s="6">
        <v>0.57987920000000004</v>
      </c>
    </row>
    <row r="20" spans="1:23" x14ac:dyDescent="0.2">
      <c r="A20" s="3"/>
      <c r="B20" s="3" t="s">
        <v>7</v>
      </c>
      <c r="C20" s="4">
        <f>C18+1.5*C19</f>
        <v>2.7433654999999999</v>
      </c>
      <c r="D20" s="4">
        <f t="shared" ref="D20" si="46">D18+1.5*D19</f>
        <v>2.7657191000000001</v>
      </c>
      <c r="E20" s="4">
        <f t="shared" ref="E20" si="47">E18+1.5*E19</f>
        <v>2.8275039500000001</v>
      </c>
      <c r="F20" s="4">
        <f t="shared" ref="F20" si="48">F18+1.5*F19</f>
        <v>2.9311644499999998</v>
      </c>
      <c r="G20" s="4">
        <f t="shared" ref="G20" si="49">G18+1.5*G19</f>
        <v>2.8688918000000001</v>
      </c>
      <c r="I20" s="5"/>
      <c r="J20" s="5" t="s">
        <v>7</v>
      </c>
      <c r="K20" s="6">
        <f>K18+1.5*K19</f>
        <v>1.7565899000000003</v>
      </c>
      <c r="L20" s="6">
        <f t="shared" ref="L20" si="50">L18+1.5*L19</f>
        <v>1.7805445</v>
      </c>
      <c r="M20" s="6">
        <f t="shared" ref="M20" si="51">M18+1.5*M19</f>
        <v>1.70204245</v>
      </c>
      <c r="N20" s="6">
        <f t="shared" ref="N20" si="52">N18+1.5*N19</f>
        <v>1.79762395</v>
      </c>
      <c r="O20" s="6">
        <f t="shared" ref="O20" si="53">O18+1.5*O19</f>
        <v>1.7942651999999999</v>
      </c>
      <c r="Q20" s="5"/>
      <c r="R20" s="5" t="s">
        <v>7</v>
      </c>
      <c r="S20" s="6">
        <f>S18+1.5*S19</f>
        <v>1.4889263500000001</v>
      </c>
      <c r="T20" s="6">
        <f t="shared" ref="T20" si="54">T18+1.5*T19</f>
        <v>1.5766884999999999</v>
      </c>
      <c r="U20" s="6">
        <f t="shared" ref="U20" si="55">U18+1.5*U19</f>
        <v>1.4005865500000001</v>
      </c>
      <c r="V20" s="6">
        <f t="shared" ref="V20" si="56">V18+1.5*V19</f>
        <v>1.5446742</v>
      </c>
      <c r="W20" s="6">
        <f t="shared" ref="W20" si="57">W18+1.5*W19</f>
        <v>1.5453540000000001</v>
      </c>
    </row>
    <row r="21" spans="1:23" x14ac:dyDescent="0.2">
      <c r="A21" s="7">
        <v>2017</v>
      </c>
      <c r="B21" s="7" t="s">
        <v>6</v>
      </c>
      <c r="C21" s="8">
        <f>C22-1.5*C25</f>
        <v>1.0616916999999999</v>
      </c>
      <c r="D21" s="8">
        <f t="shared" ref="D21" si="58">D22-1.5*D25</f>
        <v>1.01675765</v>
      </c>
      <c r="E21" s="8">
        <f t="shared" ref="E21" si="59">E22-1.5*E25</f>
        <v>0.95619670000000001</v>
      </c>
      <c r="F21" s="8">
        <f t="shared" ref="F21" si="60">F22-1.5*F25</f>
        <v>0.76051840000000004</v>
      </c>
      <c r="G21" s="8">
        <f t="shared" ref="G21" si="61">G22-1.5*G25</f>
        <v>0.80122335000000011</v>
      </c>
      <c r="I21" s="9">
        <v>2017</v>
      </c>
      <c r="J21" s="9" t="s">
        <v>6</v>
      </c>
      <c r="K21" s="10">
        <f>K22-1.5*K25</f>
        <v>0.17332950000000003</v>
      </c>
      <c r="L21" s="10">
        <f t="shared" ref="L21" si="62">L22-1.5*L25</f>
        <v>0.13480884999999998</v>
      </c>
      <c r="M21" s="10">
        <f t="shared" ref="M21" si="63">M22-1.5*M25</f>
        <v>0.15594905000000003</v>
      </c>
      <c r="N21" s="10">
        <f t="shared" ref="N21" si="64">N22-1.5*N25</f>
        <v>0.12616554999999996</v>
      </c>
      <c r="O21" s="10">
        <f t="shared" ref="O21" si="65">O22-1.5*O25</f>
        <v>0.15368155000000006</v>
      </c>
      <c r="Q21" s="9">
        <v>2017</v>
      </c>
      <c r="R21" s="9" t="s">
        <v>6</v>
      </c>
      <c r="S21" s="10">
        <f>S22-1.5*S25</f>
        <v>-0.46468660000000006</v>
      </c>
      <c r="T21" s="10">
        <f t="shared" ref="T21" si="66">T22-1.5*T25</f>
        <v>-0.60939350000000003</v>
      </c>
      <c r="U21" s="10">
        <f t="shared" ref="U21" si="67">U22-1.5*U25</f>
        <v>6.908554999999994E-2</v>
      </c>
      <c r="V21" s="10">
        <f t="shared" ref="V21" si="68">V22-1.5*V25</f>
        <v>-0.85991585000000004</v>
      </c>
      <c r="W21" s="10">
        <f t="shared" ref="W21" si="69">W22-1.5*W25</f>
        <v>-0.80848385000000011</v>
      </c>
    </row>
    <row r="22" spans="1:23" x14ac:dyDescent="0.2">
      <c r="A22" s="7"/>
      <c r="B22" s="7" t="s">
        <v>2</v>
      </c>
      <c r="C22" s="8">
        <v>1.654744</v>
      </c>
      <c r="D22" s="8">
        <v>1.622279</v>
      </c>
      <c r="E22" s="8">
        <v>1.659565</v>
      </c>
      <c r="F22" s="8">
        <v>1.503355</v>
      </c>
      <c r="G22" s="8">
        <v>1.5119100000000001</v>
      </c>
      <c r="I22" s="9"/>
      <c r="J22" s="9" t="s">
        <v>2</v>
      </c>
      <c r="K22" s="10">
        <v>0.77334809999999998</v>
      </c>
      <c r="L22" s="10">
        <v>0.75643749999999998</v>
      </c>
      <c r="M22" s="10">
        <v>0.73499720000000002</v>
      </c>
      <c r="N22" s="10">
        <v>0.75661210000000001</v>
      </c>
      <c r="O22" s="10">
        <v>0.77643099999999998</v>
      </c>
      <c r="Q22" s="9"/>
      <c r="R22" s="9" t="s">
        <v>2</v>
      </c>
      <c r="S22" s="10">
        <v>0.21881239999999999</v>
      </c>
      <c r="T22" s="10">
        <v>0.15639400000000001</v>
      </c>
      <c r="U22" s="10">
        <v>0.56555869999999997</v>
      </c>
      <c r="V22" s="10">
        <v>1.8605199999999999E-2</v>
      </c>
      <c r="W22" s="10">
        <v>3.1193499999999999E-2</v>
      </c>
    </row>
    <row r="23" spans="1:23" x14ac:dyDescent="0.2">
      <c r="A23" s="7"/>
      <c r="B23" s="7" t="s">
        <v>3</v>
      </c>
      <c r="C23" s="8">
        <v>1.8503309999999999</v>
      </c>
      <c r="D23" s="8">
        <v>1.825526</v>
      </c>
      <c r="E23" s="8">
        <v>1.896838</v>
      </c>
      <c r="F23" s="8">
        <v>1.7636810000000001</v>
      </c>
      <c r="G23" s="8">
        <v>1.7645919999999999</v>
      </c>
      <c r="I23" s="9"/>
      <c r="J23" s="9" t="s">
        <v>3</v>
      </c>
      <c r="K23" s="10">
        <v>0.95278499999999999</v>
      </c>
      <c r="L23" s="10">
        <v>0.94356459999999998</v>
      </c>
      <c r="M23" s="10">
        <v>0.91696909999999998</v>
      </c>
      <c r="N23" s="10">
        <v>0.95152870000000001</v>
      </c>
      <c r="O23" s="10">
        <v>0.9627597</v>
      </c>
      <c r="Q23" s="9"/>
      <c r="R23" s="9" t="s">
        <v>3</v>
      </c>
      <c r="S23" s="10">
        <v>0.50865530000000003</v>
      </c>
      <c r="T23" s="10">
        <v>0.49476710000000002</v>
      </c>
      <c r="U23" s="10">
        <v>0.72480979999999995</v>
      </c>
      <c r="V23" s="10">
        <v>0.3393832</v>
      </c>
      <c r="W23" s="10">
        <v>0.34849599999999997</v>
      </c>
    </row>
    <row r="24" spans="1:23" x14ac:dyDescent="0.2">
      <c r="A24" s="7"/>
      <c r="B24" s="7" t="s">
        <v>4</v>
      </c>
      <c r="C24" s="8">
        <v>2.0501119999999999</v>
      </c>
      <c r="D24" s="8">
        <v>2.02596</v>
      </c>
      <c r="E24" s="8">
        <v>2.1284770000000002</v>
      </c>
      <c r="F24" s="8">
        <v>1.9985790000000001</v>
      </c>
      <c r="G24" s="8">
        <v>1.9857009999999999</v>
      </c>
      <c r="I24" s="9"/>
      <c r="J24" s="9" t="s">
        <v>4</v>
      </c>
      <c r="K24" s="10">
        <v>1.17336</v>
      </c>
      <c r="L24" s="10">
        <v>1.170857</v>
      </c>
      <c r="M24" s="10">
        <v>1.1210290000000001</v>
      </c>
      <c r="N24" s="10">
        <v>1.1769099999999999</v>
      </c>
      <c r="O24" s="10">
        <v>1.191597</v>
      </c>
      <c r="Q24" s="9"/>
      <c r="R24" s="9" t="s">
        <v>4</v>
      </c>
      <c r="S24" s="10">
        <v>0.67447840000000003</v>
      </c>
      <c r="T24" s="10">
        <v>0.66691909999999999</v>
      </c>
      <c r="U24" s="10">
        <v>0.89654080000000003</v>
      </c>
      <c r="V24" s="10">
        <v>0.60428599999999999</v>
      </c>
      <c r="W24" s="10">
        <v>0.59097840000000001</v>
      </c>
    </row>
    <row r="25" spans="1:23" x14ac:dyDescent="0.2">
      <c r="A25" s="7"/>
      <c r="B25" s="7" t="s">
        <v>5</v>
      </c>
      <c r="C25" s="8">
        <v>0.3953682</v>
      </c>
      <c r="D25" s="8">
        <v>0.40368090000000001</v>
      </c>
      <c r="E25" s="8">
        <v>0.4689122</v>
      </c>
      <c r="F25" s="8">
        <v>0.49522440000000001</v>
      </c>
      <c r="G25" s="8">
        <v>0.47379110000000002</v>
      </c>
      <c r="I25" s="9"/>
      <c r="J25" s="9" t="s">
        <v>5</v>
      </c>
      <c r="K25" s="10">
        <v>0.40001239999999999</v>
      </c>
      <c r="L25" s="10">
        <v>0.41441909999999998</v>
      </c>
      <c r="M25" s="10">
        <v>0.38603209999999999</v>
      </c>
      <c r="N25" s="10">
        <v>0.4202977</v>
      </c>
      <c r="O25" s="10">
        <v>0.41516629999999999</v>
      </c>
      <c r="Q25" s="9"/>
      <c r="R25" s="9" t="s">
        <v>5</v>
      </c>
      <c r="S25" s="10">
        <v>0.45566600000000002</v>
      </c>
      <c r="T25" s="10">
        <v>0.51052500000000001</v>
      </c>
      <c r="U25" s="10">
        <v>0.3309821</v>
      </c>
      <c r="V25" s="10">
        <v>0.58568070000000005</v>
      </c>
      <c r="W25" s="10">
        <v>0.55978490000000003</v>
      </c>
    </row>
    <row r="26" spans="1:23" x14ac:dyDescent="0.2">
      <c r="A26" s="7"/>
      <c r="B26" s="7" t="s">
        <v>7</v>
      </c>
      <c r="C26" s="8">
        <f>C24+1.5*C25</f>
        <v>2.6431643</v>
      </c>
      <c r="D26" s="8">
        <f t="shared" ref="D26" si="70">D24+1.5*D25</f>
        <v>2.6314813500000001</v>
      </c>
      <c r="E26" s="8">
        <f t="shared" ref="E26" si="71">E24+1.5*E25</f>
        <v>2.8318453000000003</v>
      </c>
      <c r="F26" s="8">
        <f t="shared" ref="F26" si="72">F24+1.5*F25</f>
        <v>2.7414155999999998</v>
      </c>
      <c r="G26" s="8">
        <f t="shared" ref="G26" si="73">G24+1.5*G25</f>
        <v>2.6963876500000001</v>
      </c>
      <c r="I26" s="9"/>
      <c r="J26" s="9" t="s">
        <v>7</v>
      </c>
      <c r="K26" s="10">
        <f>K24+1.5*K25</f>
        <v>1.7733786</v>
      </c>
      <c r="L26" s="10">
        <f t="shared" ref="L26" si="74">L24+1.5*L25</f>
        <v>1.7924856500000002</v>
      </c>
      <c r="M26" s="10">
        <f t="shared" ref="M26" si="75">M24+1.5*M25</f>
        <v>1.70007715</v>
      </c>
      <c r="N26" s="10">
        <f t="shared" ref="N26" si="76">N24+1.5*N25</f>
        <v>1.80735655</v>
      </c>
      <c r="O26" s="10">
        <f t="shared" ref="O26" si="77">O24+1.5*O25</f>
        <v>1.8143464499999999</v>
      </c>
      <c r="Q26" s="9"/>
      <c r="R26" s="9" t="s">
        <v>7</v>
      </c>
      <c r="S26" s="10">
        <f>S24+1.5*S25</f>
        <v>1.3579774000000002</v>
      </c>
      <c r="T26" s="10">
        <f t="shared" ref="T26" si="78">T24+1.5*T25</f>
        <v>1.4327065999999999</v>
      </c>
      <c r="U26" s="10">
        <f t="shared" ref="U26" si="79">U24+1.5*U25</f>
        <v>1.3930139500000001</v>
      </c>
      <c r="V26" s="10">
        <f t="shared" ref="V26" si="80">V24+1.5*V25</f>
        <v>1.4828070499999999</v>
      </c>
      <c r="W26" s="10">
        <f t="shared" ref="W26" si="81">W24+1.5*W25</f>
        <v>1.4306557500000001</v>
      </c>
    </row>
    <row r="27" spans="1:23" x14ac:dyDescent="0.2">
      <c r="A27" s="3">
        <v>2018</v>
      </c>
      <c r="B27" s="3" t="s">
        <v>6</v>
      </c>
      <c r="C27" s="4">
        <f>C28-1.5*C31</f>
        <v>0.95898950000000005</v>
      </c>
      <c r="D27" s="4">
        <f t="shared" ref="D27" si="82">D28-1.5*D31</f>
        <v>0.89280355000000011</v>
      </c>
      <c r="E27" s="4">
        <f t="shared" ref="E27" si="83">E28-1.5*E31</f>
        <v>0.9346570500000001</v>
      </c>
      <c r="F27" s="4">
        <f t="shared" ref="F27" si="84">F28-1.5*F31</f>
        <v>0.61126235000000007</v>
      </c>
      <c r="G27" s="4">
        <f t="shared" ref="G27" si="85">G28-1.5*G31</f>
        <v>0.66102579999999989</v>
      </c>
      <c r="I27" s="5">
        <v>2018</v>
      </c>
      <c r="J27" s="5" t="s">
        <v>6</v>
      </c>
      <c r="K27" s="6">
        <f>K28-1.5*K31</f>
        <v>0.17055629999999999</v>
      </c>
      <c r="L27" s="6">
        <f t="shared" ref="L27" si="86">L28-1.5*L31</f>
        <v>0.11195495</v>
      </c>
      <c r="M27" s="6">
        <f t="shared" ref="M27" si="87">M28-1.5*M31</f>
        <v>0.15117429999999998</v>
      </c>
      <c r="N27" s="6">
        <f t="shared" ref="N27" si="88">N28-1.5*N31</f>
        <v>0.10887170000000002</v>
      </c>
      <c r="O27" s="6">
        <f t="shared" ref="O27" si="89">O28-1.5*O31</f>
        <v>0.11917859999999991</v>
      </c>
      <c r="Q27" s="5">
        <v>2018</v>
      </c>
      <c r="R27" s="5" t="s">
        <v>6</v>
      </c>
      <c r="S27" s="6">
        <f>S28-1.5*S31</f>
        <v>-0.42269605000000005</v>
      </c>
      <c r="T27" s="6">
        <f t="shared" ref="T27" si="90">T28-1.5*T31</f>
        <v>-0.53092449999999991</v>
      </c>
      <c r="U27" s="6">
        <f t="shared" ref="U27" si="91">U28-1.5*U31</f>
        <v>4.9750249999999996E-2</v>
      </c>
      <c r="V27" s="6">
        <f t="shared" ref="V27" si="92">V28-1.5*V31</f>
        <v>-0.88976005000000002</v>
      </c>
      <c r="W27" s="6">
        <f t="shared" ref="W27" si="93">W28-1.5*W31</f>
        <v>-0.85140509999999991</v>
      </c>
    </row>
    <row r="28" spans="1:23" x14ac:dyDescent="0.2">
      <c r="A28" s="3"/>
      <c r="B28" s="3" t="s">
        <v>2</v>
      </c>
      <c r="C28" s="4">
        <v>1.566926</v>
      </c>
      <c r="D28" s="4">
        <v>1.5131650000000001</v>
      </c>
      <c r="E28" s="4">
        <v>1.653348</v>
      </c>
      <c r="F28" s="4">
        <v>1.3550450000000001</v>
      </c>
      <c r="G28" s="4">
        <v>1.3704369999999999</v>
      </c>
      <c r="I28" s="5"/>
      <c r="J28" s="5" t="s">
        <v>2</v>
      </c>
      <c r="K28" s="6">
        <v>0.78154829999999997</v>
      </c>
      <c r="L28" s="6">
        <v>0.75349820000000001</v>
      </c>
      <c r="M28" s="6">
        <v>0.73927509999999996</v>
      </c>
      <c r="N28" s="6">
        <v>0.75408200000000003</v>
      </c>
      <c r="O28" s="6">
        <v>0.77311920000000001</v>
      </c>
      <c r="Q28" s="5"/>
      <c r="R28" s="5" t="s">
        <v>2</v>
      </c>
      <c r="S28" s="6">
        <v>0.1987199</v>
      </c>
      <c r="T28" s="6">
        <v>0.1394408</v>
      </c>
      <c r="U28" s="6">
        <v>0.54752239999999996</v>
      </c>
      <c r="V28" s="6">
        <v>-3.6185500000000002E-2</v>
      </c>
      <c r="W28" s="6">
        <v>-2.8650599999999998E-2</v>
      </c>
    </row>
    <row r="29" spans="1:23" x14ac:dyDescent="0.2">
      <c r="A29" s="3"/>
      <c r="B29" s="3" t="s">
        <v>3</v>
      </c>
      <c r="C29" s="4">
        <v>1.7689239999999999</v>
      </c>
      <c r="D29" s="4">
        <v>1.7166269999999999</v>
      </c>
      <c r="E29" s="4">
        <v>1.8817219999999999</v>
      </c>
      <c r="F29" s="4">
        <v>1.6031169999999999</v>
      </c>
      <c r="G29" s="4">
        <v>1.5965579999999999</v>
      </c>
      <c r="I29" s="5"/>
      <c r="J29" s="5" t="s">
        <v>3</v>
      </c>
      <c r="K29" s="6">
        <v>0.96338330000000005</v>
      </c>
      <c r="L29" s="6">
        <v>0.95170569999999999</v>
      </c>
      <c r="M29" s="6">
        <v>0.92524839999999997</v>
      </c>
      <c r="N29" s="6">
        <v>0.95819920000000003</v>
      </c>
      <c r="O29" s="6">
        <v>0.97434690000000002</v>
      </c>
      <c r="Q29" s="5"/>
      <c r="R29" s="5" t="s">
        <v>3</v>
      </c>
      <c r="S29" s="6">
        <v>0.44792769999999998</v>
      </c>
      <c r="T29" s="6">
        <v>0.42204229999999998</v>
      </c>
      <c r="U29" s="6">
        <v>0.71701199999999998</v>
      </c>
      <c r="V29" s="6">
        <v>0.23905380000000001</v>
      </c>
      <c r="W29" s="6">
        <v>0.2462655</v>
      </c>
    </row>
    <row r="30" spans="1:23" x14ac:dyDescent="0.2">
      <c r="A30" s="3"/>
      <c r="B30" s="3" t="s">
        <v>4</v>
      </c>
      <c r="C30" s="4">
        <v>1.9722170000000001</v>
      </c>
      <c r="D30" s="4">
        <v>1.926739</v>
      </c>
      <c r="E30" s="4">
        <v>2.132476</v>
      </c>
      <c r="F30" s="4">
        <v>1.8509</v>
      </c>
      <c r="G30" s="4">
        <v>1.843377</v>
      </c>
      <c r="I30" s="5"/>
      <c r="J30" s="5" t="s">
        <v>4</v>
      </c>
      <c r="K30" s="6">
        <v>1.188876</v>
      </c>
      <c r="L30" s="6">
        <v>1.1811940000000001</v>
      </c>
      <c r="M30" s="6">
        <v>1.1313420000000001</v>
      </c>
      <c r="N30" s="6">
        <v>1.1842220000000001</v>
      </c>
      <c r="O30" s="6">
        <v>1.2090799999999999</v>
      </c>
      <c r="Q30" s="5"/>
      <c r="R30" s="5" t="s">
        <v>4</v>
      </c>
      <c r="S30" s="6">
        <v>0.61299720000000002</v>
      </c>
      <c r="T30" s="6">
        <v>0.58635099999999996</v>
      </c>
      <c r="U30" s="6">
        <v>0.87937050000000005</v>
      </c>
      <c r="V30" s="6">
        <v>0.53286429999999996</v>
      </c>
      <c r="W30" s="6">
        <v>0.51985239999999999</v>
      </c>
    </row>
    <row r="31" spans="1:23" x14ac:dyDescent="0.2">
      <c r="A31" s="3"/>
      <c r="B31" s="3" t="s">
        <v>5</v>
      </c>
      <c r="C31" s="4">
        <v>0.40529100000000001</v>
      </c>
      <c r="D31" s="4">
        <v>0.41357430000000001</v>
      </c>
      <c r="E31" s="4">
        <v>0.47912729999999998</v>
      </c>
      <c r="F31" s="4">
        <v>0.49585509999999999</v>
      </c>
      <c r="G31" s="4">
        <v>0.47294079999999999</v>
      </c>
      <c r="I31" s="5"/>
      <c r="J31" s="5" t="s">
        <v>5</v>
      </c>
      <c r="K31" s="6">
        <v>0.40732800000000002</v>
      </c>
      <c r="L31" s="6">
        <v>0.42769550000000001</v>
      </c>
      <c r="M31" s="6">
        <v>0.3920672</v>
      </c>
      <c r="N31" s="6">
        <v>0.43014019999999997</v>
      </c>
      <c r="O31" s="6">
        <v>0.43596040000000003</v>
      </c>
      <c r="Q31" s="5"/>
      <c r="R31" s="5" t="s">
        <v>5</v>
      </c>
      <c r="S31" s="6">
        <v>0.41427730000000001</v>
      </c>
      <c r="T31" s="6">
        <v>0.44691019999999998</v>
      </c>
      <c r="U31" s="6">
        <v>0.33184809999999998</v>
      </c>
      <c r="V31" s="6">
        <v>0.56904969999999999</v>
      </c>
      <c r="W31" s="6">
        <v>0.54850299999999996</v>
      </c>
    </row>
    <row r="32" spans="1:23" x14ac:dyDescent="0.2">
      <c r="A32" s="3"/>
      <c r="B32" s="3" t="s">
        <v>7</v>
      </c>
      <c r="C32" s="4">
        <f>C30+1.5*C31</f>
        <v>2.5801535000000002</v>
      </c>
      <c r="D32" s="4">
        <f t="shared" ref="D32" si="94">D30+1.5*D31</f>
        <v>2.5471004499999998</v>
      </c>
      <c r="E32" s="4">
        <f t="shared" ref="E32" si="95">E30+1.5*E31</f>
        <v>2.8511669500000001</v>
      </c>
      <c r="F32" s="4">
        <f t="shared" ref="F32" si="96">F30+1.5*F31</f>
        <v>2.5946826500000002</v>
      </c>
      <c r="G32" s="4">
        <f t="shared" ref="G32" si="97">G30+1.5*G31</f>
        <v>2.5527882000000002</v>
      </c>
      <c r="I32" s="5"/>
      <c r="J32" s="5" t="s">
        <v>7</v>
      </c>
      <c r="K32" s="6">
        <f>K30+1.5*K31</f>
        <v>1.799868</v>
      </c>
      <c r="L32" s="6">
        <f t="shared" ref="L32" si="98">L30+1.5*L31</f>
        <v>1.8227372500000001</v>
      </c>
      <c r="M32" s="6">
        <f t="shared" ref="M32" si="99">M30+1.5*M31</f>
        <v>1.7194427999999999</v>
      </c>
      <c r="N32" s="6">
        <f t="shared" ref="N32" si="100">N30+1.5*N31</f>
        <v>1.8294323000000001</v>
      </c>
      <c r="O32" s="6">
        <f t="shared" ref="O32" si="101">O30+1.5*O31</f>
        <v>1.8630206</v>
      </c>
      <c r="Q32" s="5"/>
      <c r="R32" s="5" t="s">
        <v>7</v>
      </c>
      <c r="S32" s="6">
        <f>S30+1.5*S31</f>
        <v>1.23441315</v>
      </c>
      <c r="T32" s="6">
        <f t="shared" ref="T32" si="102">T30+1.5*T31</f>
        <v>1.2567162999999999</v>
      </c>
      <c r="U32" s="6">
        <f t="shared" ref="U32" si="103">U30+1.5*U31</f>
        <v>1.3771426500000001</v>
      </c>
      <c r="V32" s="6">
        <f t="shared" ref="V32" si="104">V30+1.5*V31</f>
        <v>1.38643885</v>
      </c>
      <c r="W32" s="6">
        <f t="shared" ref="W32" si="105">W30+1.5*W31</f>
        <v>1.3426068999999998</v>
      </c>
    </row>
    <row r="33" spans="1:23" x14ac:dyDescent="0.2">
      <c r="A33" s="7">
        <v>2019</v>
      </c>
      <c r="B33" s="7" t="s">
        <v>6</v>
      </c>
      <c r="C33" s="8">
        <f>C34-1.5*C37</f>
        <v>0.84195685000000009</v>
      </c>
      <c r="D33" s="8">
        <f t="shared" ref="D33" si="106">D34-1.5*D37</f>
        <v>0.78300785000000017</v>
      </c>
      <c r="E33" s="8">
        <f t="shared" ref="E33" si="107">E34-1.5*E37</f>
        <v>0.90248784999999998</v>
      </c>
      <c r="F33" s="8">
        <f t="shared" ref="F33" si="108">F34-1.5*F37</f>
        <v>0.45385009999999992</v>
      </c>
      <c r="G33" s="8">
        <f t="shared" ref="G33" si="109">G34-1.5*G37</f>
        <v>0.49542525000000004</v>
      </c>
      <c r="I33" s="9">
        <v>2019</v>
      </c>
      <c r="J33" s="9" t="s">
        <v>6</v>
      </c>
      <c r="K33" s="10">
        <f>K34-1.5*K37</f>
        <v>0.18388735</v>
      </c>
      <c r="L33" s="10">
        <f t="shared" ref="L33" si="110">L34-1.5*L37</f>
        <v>0.10217359999999998</v>
      </c>
      <c r="M33" s="10">
        <f t="shared" ref="M33" si="111">M34-1.5*M37</f>
        <v>0.158883</v>
      </c>
      <c r="N33" s="10">
        <f t="shared" ref="N33" si="112">N34-1.5*N37</f>
        <v>8.2559900000000019E-2</v>
      </c>
      <c r="O33" s="10">
        <f t="shared" ref="O33" si="113">O34-1.5*O37</f>
        <v>8.3800149999999962E-2</v>
      </c>
      <c r="Q33" s="9">
        <v>2019</v>
      </c>
      <c r="R33" s="9" t="s">
        <v>6</v>
      </c>
      <c r="S33" s="10">
        <f>S34-1.5*S37</f>
        <v>-0.39145485000000002</v>
      </c>
      <c r="T33" s="10">
        <f t="shared" ref="T33" si="114">T34-1.5*T37</f>
        <v>-0.47974169999999999</v>
      </c>
      <c r="U33" s="10">
        <f t="shared" ref="U33" si="115">U34-1.5*U37</f>
        <v>2.1429800000000054E-2</v>
      </c>
      <c r="V33" s="10">
        <f t="shared" ref="V33" si="116">V34-1.5*V37</f>
        <v>-0.9649979500000001</v>
      </c>
      <c r="W33" s="10">
        <f t="shared" ref="W33" si="117">W34-1.5*W37</f>
        <v>-0.9144068500000001</v>
      </c>
    </row>
    <row r="34" spans="1:23" x14ac:dyDescent="0.2">
      <c r="A34" s="7"/>
      <c r="B34" s="7" t="s">
        <v>2</v>
      </c>
      <c r="C34" s="8">
        <v>1.4842660000000001</v>
      </c>
      <c r="D34" s="8">
        <v>1.4142380000000001</v>
      </c>
      <c r="E34" s="8">
        <v>1.642741</v>
      </c>
      <c r="F34" s="8">
        <v>1.211276</v>
      </c>
      <c r="G34" s="8">
        <v>1.2313620000000001</v>
      </c>
      <c r="I34" s="9"/>
      <c r="J34" s="9" t="s">
        <v>2</v>
      </c>
      <c r="K34" s="10">
        <v>0.78849639999999999</v>
      </c>
      <c r="L34" s="10">
        <v>0.75721579999999999</v>
      </c>
      <c r="M34" s="10">
        <v>0.74522699999999997</v>
      </c>
      <c r="N34" s="10">
        <v>0.75393770000000004</v>
      </c>
      <c r="O34" s="10">
        <v>0.76813149999999997</v>
      </c>
      <c r="Q34" s="9"/>
      <c r="R34" s="9" t="s">
        <v>2</v>
      </c>
      <c r="S34" s="10">
        <v>0.18680430000000001</v>
      </c>
      <c r="T34" s="10">
        <v>0.1188993</v>
      </c>
      <c r="U34" s="10">
        <v>0.53173999999999999</v>
      </c>
      <c r="V34" s="10">
        <v>-0.1043452</v>
      </c>
      <c r="W34" s="10">
        <v>-9.2718099999999998E-2</v>
      </c>
    </row>
    <row r="35" spans="1:23" x14ac:dyDescent="0.2">
      <c r="A35" s="7"/>
      <c r="B35" s="7" t="s">
        <v>3</v>
      </c>
      <c r="C35" s="8">
        <v>1.694226</v>
      </c>
      <c r="D35" s="8">
        <v>1.6207640000000001</v>
      </c>
      <c r="E35" s="8">
        <v>1.8708180000000001</v>
      </c>
      <c r="F35" s="8">
        <v>1.467392</v>
      </c>
      <c r="G35" s="8">
        <v>1.4565999999999999</v>
      </c>
      <c r="I35" s="9"/>
      <c r="J35" s="9" t="s">
        <v>3</v>
      </c>
      <c r="K35" s="10">
        <v>0.97598940000000001</v>
      </c>
      <c r="L35" s="10">
        <v>0.96093660000000003</v>
      </c>
      <c r="M35" s="10">
        <v>0.93918389999999996</v>
      </c>
      <c r="N35" s="10">
        <v>0.96338699999999999</v>
      </c>
      <c r="O35" s="10">
        <v>0.98384229999999995</v>
      </c>
      <c r="Q35" s="9"/>
      <c r="R35" s="9" t="s">
        <v>3</v>
      </c>
      <c r="S35" s="10">
        <v>0.4006884</v>
      </c>
      <c r="T35" s="10">
        <v>0.35958269999999998</v>
      </c>
      <c r="U35" s="10">
        <v>0.703515</v>
      </c>
      <c r="V35" s="10">
        <v>0.16194539999999999</v>
      </c>
      <c r="W35" s="10">
        <v>0.17309379999999999</v>
      </c>
    </row>
    <row r="36" spans="1:23" x14ac:dyDescent="0.2">
      <c r="A36" s="7"/>
      <c r="B36" s="7" t="s">
        <v>4</v>
      </c>
      <c r="C36" s="8">
        <v>1.9124719999999999</v>
      </c>
      <c r="D36" s="8">
        <v>1.8350580000000001</v>
      </c>
      <c r="E36" s="8">
        <v>2.1362429999999999</v>
      </c>
      <c r="F36" s="8">
        <v>1.7162269999999999</v>
      </c>
      <c r="G36" s="8">
        <v>1.721986</v>
      </c>
      <c r="I36" s="9"/>
      <c r="J36" s="9" t="s">
        <v>4</v>
      </c>
      <c r="K36" s="10">
        <v>1.1915690000000001</v>
      </c>
      <c r="L36" s="10">
        <v>1.1939109999999999</v>
      </c>
      <c r="M36" s="10">
        <v>1.136123</v>
      </c>
      <c r="N36" s="10">
        <v>1.2015229999999999</v>
      </c>
      <c r="O36" s="10">
        <v>1.2243520000000001</v>
      </c>
      <c r="Q36" s="9"/>
      <c r="R36" s="9" t="s">
        <v>4</v>
      </c>
      <c r="S36" s="10">
        <v>0.5723104</v>
      </c>
      <c r="T36" s="10">
        <v>0.51799329999999999</v>
      </c>
      <c r="U36" s="10">
        <v>0.87194680000000002</v>
      </c>
      <c r="V36" s="10">
        <v>0.46942339999999999</v>
      </c>
      <c r="W36" s="10">
        <v>0.45507439999999999</v>
      </c>
    </row>
    <row r="37" spans="1:23" x14ac:dyDescent="0.2">
      <c r="A37" s="7"/>
      <c r="B37" s="7" t="s">
        <v>5</v>
      </c>
      <c r="C37" s="8">
        <v>0.42820609999999998</v>
      </c>
      <c r="D37" s="8">
        <v>0.42082009999999997</v>
      </c>
      <c r="E37" s="8">
        <v>0.4935021</v>
      </c>
      <c r="F37" s="8">
        <v>0.50495060000000003</v>
      </c>
      <c r="G37" s="8">
        <v>0.49062450000000002</v>
      </c>
      <c r="I37" s="9"/>
      <c r="J37" s="9" t="s">
        <v>5</v>
      </c>
      <c r="K37" s="10">
        <v>0.40307270000000001</v>
      </c>
      <c r="L37" s="10">
        <v>0.43669479999999999</v>
      </c>
      <c r="M37" s="10">
        <v>0.39089600000000002</v>
      </c>
      <c r="N37" s="10">
        <v>0.44758520000000002</v>
      </c>
      <c r="O37" s="10">
        <v>0.45622089999999998</v>
      </c>
      <c r="Q37" s="9"/>
      <c r="R37" s="9" t="s">
        <v>5</v>
      </c>
      <c r="S37" s="10">
        <v>0.38550610000000002</v>
      </c>
      <c r="T37" s="10">
        <v>0.399094</v>
      </c>
      <c r="U37" s="10">
        <v>0.34020679999999998</v>
      </c>
      <c r="V37" s="10">
        <v>0.57376850000000001</v>
      </c>
      <c r="W37" s="10">
        <v>0.54779250000000002</v>
      </c>
    </row>
    <row r="38" spans="1:23" x14ac:dyDescent="0.2">
      <c r="A38" s="7"/>
      <c r="B38" s="7" t="s">
        <v>7</v>
      </c>
      <c r="C38" s="8">
        <f>C36+1.5*C37</f>
        <v>2.5547811500000002</v>
      </c>
      <c r="D38" s="8">
        <f t="shared" ref="D38" si="118">D36+1.5*D37</f>
        <v>2.46628815</v>
      </c>
      <c r="E38" s="8">
        <f t="shared" ref="E38" si="119">E36+1.5*E37</f>
        <v>2.8764961499999999</v>
      </c>
      <c r="F38" s="8">
        <f t="shared" ref="F38" si="120">F36+1.5*F37</f>
        <v>2.4736529000000003</v>
      </c>
      <c r="G38" s="8">
        <f t="shared" ref="G38" si="121">G36+1.5*G37</f>
        <v>2.4579227499999998</v>
      </c>
      <c r="I38" s="11"/>
      <c r="J38" s="11" t="s">
        <v>7</v>
      </c>
      <c r="K38" s="12">
        <f>K36+1.5*K37</f>
        <v>1.79617805</v>
      </c>
      <c r="L38" s="12">
        <f t="shared" ref="L38" si="122">L36+1.5*L37</f>
        <v>1.8489532</v>
      </c>
      <c r="M38" s="12">
        <f t="shared" ref="M38" si="123">M36+1.5*M37</f>
        <v>1.722467</v>
      </c>
      <c r="N38" s="12">
        <f t="shared" ref="N38" si="124">N36+1.5*N37</f>
        <v>1.8729008</v>
      </c>
      <c r="O38" s="12">
        <f t="shared" ref="O38" si="125">O36+1.5*O37</f>
        <v>1.90868335</v>
      </c>
      <c r="Q38" s="11"/>
      <c r="R38" s="11" t="s">
        <v>7</v>
      </c>
      <c r="S38" s="12">
        <f>S36+1.5*S37</f>
        <v>1.1505695500000002</v>
      </c>
      <c r="T38" s="12">
        <f t="shared" ref="T38" si="126">T36+1.5*T37</f>
        <v>1.1166342999999999</v>
      </c>
      <c r="U38" s="12">
        <f t="shared" ref="U38" si="127">U36+1.5*U37</f>
        <v>1.3822570000000001</v>
      </c>
      <c r="V38" s="12">
        <f t="shared" ref="V38" si="128">V36+1.5*V37</f>
        <v>1.33007615</v>
      </c>
      <c r="W38" s="12">
        <f t="shared" ref="W38" si="129">W36+1.5*W37</f>
        <v>1.2767631500000001</v>
      </c>
    </row>
  </sheetData>
  <mergeCells count="3">
    <mergeCell ref="I1:O1"/>
    <mergeCell ref="A1:G1"/>
    <mergeCell ref="Q1:W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sqref="A1:F6"/>
    </sheetView>
  </sheetViews>
  <sheetFormatPr baseColWidth="10" defaultRowHeight="14.25" x14ac:dyDescent="0.2"/>
  <sheetData>
    <row r="1" spans="1:6" x14ac:dyDescent="0.2">
      <c r="B1">
        <v>2015</v>
      </c>
      <c r="C1">
        <v>2016</v>
      </c>
      <c r="D1">
        <v>2017</v>
      </c>
      <c r="E1">
        <v>2018</v>
      </c>
      <c r="F1">
        <v>2019</v>
      </c>
    </row>
    <row r="2" spans="1:6" x14ac:dyDescent="0.2">
      <c r="A2" t="s">
        <v>16</v>
      </c>
      <c r="B2" s="14">
        <v>0.1</v>
      </c>
      <c r="C2" s="14">
        <v>0.11</v>
      </c>
      <c r="D2" s="14">
        <v>0.11</v>
      </c>
      <c r="E2" s="14">
        <v>0.11</v>
      </c>
      <c r="F2" s="14">
        <v>0.1</v>
      </c>
    </row>
    <row r="3" spans="1:6" x14ac:dyDescent="0.2">
      <c r="A3" t="s">
        <v>17</v>
      </c>
      <c r="B3" s="14">
        <v>0.11</v>
      </c>
      <c r="C3" s="14">
        <v>0.13</v>
      </c>
      <c r="D3" s="14">
        <v>0.14000000000000001</v>
      </c>
      <c r="E3" s="14">
        <v>0.14000000000000001</v>
      </c>
      <c r="F3" s="14">
        <v>0.15</v>
      </c>
    </row>
    <row r="4" spans="1:6" x14ac:dyDescent="0.2">
      <c r="A4" s="1" t="s">
        <v>10</v>
      </c>
      <c r="B4" s="14">
        <v>0.02</v>
      </c>
      <c r="C4" s="14">
        <v>0.02</v>
      </c>
      <c r="D4" s="14">
        <v>0.02</v>
      </c>
      <c r="E4" s="14">
        <v>0.02</v>
      </c>
      <c r="F4" s="14">
        <v>0.02</v>
      </c>
    </row>
    <row r="5" spans="1:6" x14ac:dyDescent="0.2">
      <c r="A5" s="1" t="s">
        <v>11</v>
      </c>
      <c r="B5" s="14">
        <v>0.18</v>
      </c>
      <c r="C5" s="14">
        <v>0.2</v>
      </c>
      <c r="D5" s="14">
        <v>0.23</v>
      </c>
      <c r="E5" s="14">
        <v>0.28000000000000003</v>
      </c>
      <c r="F5" s="14">
        <v>0.35</v>
      </c>
    </row>
    <row r="6" spans="1:6" x14ac:dyDescent="0.2">
      <c r="A6" s="1" t="s">
        <v>12</v>
      </c>
      <c r="B6" s="14">
        <v>0.18</v>
      </c>
      <c r="C6" s="14">
        <v>0.19</v>
      </c>
      <c r="D6" s="14">
        <v>0.22</v>
      </c>
      <c r="E6" s="14">
        <v>0.27</v>
      </c>
      <c r="F6" s="14">
        <v>0.32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Grafiken_Graphs</vt:lpstr>
      <vt:lpstr>Tabelle1_Table1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 Töws</dc:creator>
  <cp:lastModifiedBy>Jochen Mankart</cp:lastModifiedBy>
  <dcterms:created xsi:type="dcterms:W3CDTF">2016-05-02T13:32:51Z</dcterms:created>
  <dcterms:modified xsi:type="dcterms:W3CDTF">2016-06-06T18:36:12Z</dcterms:modified>
</cp:coreProperties>
</file>