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B6\"/>
    </mc:Choice>
  </mc:AlternateContent>
  <xr:revisionPtr revIDLastSave="0" documentId="8_{62DE4C28-2F71-41BF-9D06-7D5128B05703}" xr6:coauthVersionLast="47" xr6:coauthVersionMax="47" xr10:uidLastSave="{00000000-0000-0000-0000-000000000000}"/>
  <bookViews>
    <workbookView xWindow="28680" yWindow="-225" windowWidth="29040" windowHeight="17520" tabRatio="796" xr2:uid="{00000000-000D-0000-FFFF-FFFF00000000}"/>
  </bookViews>
  <sheets>
    <sheet name="Cover" sheetId="2" r:id="rId1"/>
    <sheet name="Methodological notes" sheetId="15" r:id="rId2"/>
    <sheet name="Balance of payments" sheetId="6" r:id="rId3"/>
    <sheet name="Goods" sheetId="13" r:id="rId4"/>
    <sheet name="Services" sheetId="10" r:id="rId5"/>
    <sheet name="Primary Income" sheetId="12" r:id="rId6"/>
    <sheet name="Secondary income" sheetId="4" r:id="rId7"/>
    <sheet name="Financial account" sheetId="11" r:id="rId8"/>
    <sheet name="Directinvestment transactions" sheetId="9" r:id="rId9"/>
    <sheet name="International investment pos." sheetId="3" r:id="rId10"/>
    <sheet name="Directinvestment stocks abroad" sheetId="7" r:id="rId11"/>
    <sheet name="Directinvestment stocks dom." sheetId="8" r:id="rId12"/>
    <sheet name="Foreign affiliates" sheetId="14" r:id="rId13"/>
  </sheets>
  <definedNames>
    <definedName name="_xlnm.Print_Area" localSheetId="2">'Balance of payments'!$B$1:$Z$66</definedName>
    <definedName name="_xlnm.Print_Area" localSheetId="0">#REF!</definedName>
    <definedName name="_xlnm.Print_Area" localSheetId="3">Goods!$A$1:$V$33</definedName>
    <definedName name="_xlnm.Print_Area" localSheetId="6">'Secondary income'!$A$1:$V$32</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'Directinvestment transactions'!#REF!</definedName>
    <definedName name="Südafrika_VK" localSheetId="3">#REF!</definedName>
    <definedName name="Südafrika_VK" localSheetId="6">#REF!</definedName>
    <definedName name="Südafrika_VK">#REF!</definedName>
    <definedName name="WH">#REF!</definedName>
    <definedName name="x">#REF!</definedName>
    <definedName name="xlsHost_AlleLaender">#REF!</definedName>
    <definedName name="xlsHost_BBILAFOB" localSheetId="2">#REF!</definedName>
    <definedName name="xlsHost_BBILAFOB" localSheetId="7">#REF!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'Directinvestment stocks abroad'!$P$11:$Y$53</definedName>
    <definedName name="xlsHost_ZRDaten" localSheetId="11">'Directinvestment stocks dom.'!$P$11:$Y$53</definedName>
    <definedName name="xlsHost_ZRDaten4" localSheetId="6">#REF!</definedName>
    <definedName name="xlsHost_ZRDaten4">#REF!</definedName>
    <definedName name="xlsHost_ZRDaten5" localSheetId="8">'Directinvestment transactions'!#REF!</definedName>
    <definedName name="xlsHost_ZRDaten5" localSheetId="6">#REF!</definedName>
    <definedName name="xlsHost_ZRDaten5">#REF!</definedName>
    <definedName name="xlsHost_ZRDaten51" localSheetId="8">'Directinvestment transactions'!#REF!</definedName>
    <definedName name="xlsHost_ZRDaten6" localSheetId="3">Goods!$Q$11:$U$28</definedName>
    <definedName name="xlsHost_ZRDaten6" localSheetId="6">'Secondary income'!$Q$11:$U$27</definedName>
    <definedName name="y" localSheetId="12">#REF!</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 r="H7" i="14"/>
  <c r="B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31" authorId="0" shapeId="0" xr:uid="{00000000-0006-0000-0200-000001000000}">
      <text>
        <r>
          <rPr>
            <b/>
            <sz val="9"/>
            <color indexed="81"/>
            <rFont val="Segoe UI"/>
            <family val="2"/>
          </rPr>
          <t>What are asset transfers?</t>
        </r>
        <r>
          <rPr>
            <sz val="9"/>
            <color indexed="81"/>
            <rFont val="Segoe UI"/>
            <family val="2"/>
          </rPr>
          <t xml:space="preserve">
This includes, among other things, debt forgiveness and cross-border trade in emission certificates.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6" authorId="0" shapeId="0" xr:uid="{00000000-0006-0000-0300-000001000000}">
      <text>
        <r>
          <rPr>
            <b/>
            <sz val="9"/>
            <color indexed="81"/>
            <rFont val="Segoe UI"/>
            <family val="2"/>
          </rPr>
          <t>What is the difference between trade in goods and foreign trade?</t>
        </r>
        <r>
          <rPr>
            <sz val="9"/>
            <color indexed="81"/>
            <rFont val="Segoe UI"/>
            <family val="2"/>
          </rPr>
          <t xml:space="preserve">
Foreign trade records the value of goods when they cross the border. Trade in goods records the change of ownership of goods regardless of border crossings.</t>
        </r>
      </text>
    </comment>
    <comment ref="F20" authorId="0" shapeId="0" xr:uid="{00000000-0006-0000-0300-000002000000}">
      <text>
        <r>
          <rPr>
            <b/>
            <sz val="9"/>
            <color indexed="81"/>
            <rFont val="Segoe UI"/>
            <family val="2"/>
          </rPr>
          <t xml:space="preserve">What are deductions?
</t>
        </r>
        <r>
          <rPr>
            <sz val="9"/>
            <color indexed="81"/>
            <rFont val="Segoe UI"/>
            <family val="2"/>
          </rPr>
          <t>In general, these are goods that cross the border without a change of ownership. This is common in international production chains, especially within a corporation.</t>
        </r>
        <r>
          <rPr>
            <b/>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20" authorId="0" shapeId="0" xr:uid="{00000000-0006-0000-0500-000001000000}">
      <text>
        <r>
          <rPr>
            <b/>
            <sz val="9"/>
            <color indexed="81"/>
            <rFont val="Segoe UI"/>
            <family val="2"/>
          </rPr>
          <t>What is investment income?</t>
        </r>
        <r>
          <rPr>
            <sz val="9"/>
            <color indexed="81"/>
            <rFont val="Segoe UI"/>
            <family val="2"/>
          </rPr>
          <t xml:space="preserve">
These are interest and dividends on investments abroad.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C12" authorId="0" shapeId="0" xr:uid="{00000000-0006-0000-0600-000001000000}">
      <text>
        <r>
          <rPr>
            <b/>
            <sz val="9"/>
            <color indexed="81"/>
            <rFont val="Segoe UI"/>
            <family val="2"/>
          </rPr>
          <t xml:space="preserve">What does secondary income include?
</t>
        </r>
        <r>
          <rPr>
            <sz val="9"/>
            <color indexed="81"/>
            <rFont val="Segoe UI"/>
            <family val="2"/>
          </rPr>
          <t>This includes benefits that are not offset by any specific consideration.</t>
        </r>
        <r>
          <rPr>
            <b/>
            <sz val="9"/>
            <color indexed="81"/>
            <rFont val="Segoe UI"/>
            <family val="2"/>
          </rPr>
          <t xml:space="preserve">
</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7" authorId="0" shapeId="0" xr:uid="{00000000-0006-0000-0800-000001000000}">
      <text>
        <r>
          <rPr>
            <b/>
            <sz val="9"/>
            <color indexed="81"/>
            <rFont val="Segoe UI"/>
            <family val="2"/>
          </rPr>
          <t>What are reinvested earnings?</t>
        </r>
        <r>
          <rPr>
            <sz val="9"/>
            <color indexed="81"/>
            <rFont val="Segoe UI"/>
            <family val="2"/>
          </rPr>
          <t xml:space="preserve">
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9"/>
            <color indexed="81"/>
            <rFont val="Segoe UI"/>
            <family val="2"/>
          </rPr>
          <t>Negative</t>
        </r>
        <r>
          <rPr>
            <sz val="9"/>
            <color indexed="81"/>
            <rFont val="Segoe UI"/>
            <family val="2"/>
          </rPr>
          <t xml:space="preserve"> reinvested earnings occur when more profit is distributed in a period than was actually earned in that period. This is usually done by dissolving reinvested earnings.</t>
        </r>
        <r>
          <rPr>
            <b/>
            <sz val="9"/>
            <color indexed="81"/>
            <rFont val="Segoe UI"/>
            <family val="2"/>
          </rPr>
          <t xml:space="preserve"> A negative reinvested profit is not a loss!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 xml:space="preserve">Why are the values not consistent with the international investment position?
</t>
        </r>
        <r>
          <rPr>
            <sz val="9"/>
            <color indexed="81"/>
            <rFont val="Segoe UI"/>
            <family val="2"/>
          </rPr>
          <t>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t>
        </r>
        <r>
          <rPr>
            <b/>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While direct investment in the external sector statistics is usually recorded as early as 10%, only investments with a share of more than 50% are taken into account here. In addition, only such investments are taken into account where the headquarters are located in Germany.</t>
        </r>
      </text>
    </comment>
  </commentList>
</comments>
</file>

<file path=xl/sharedStrings.xml><?xml version="1.0" encoding="utf-8"?>
<sst xmlns="http://schemas.openxmlformats.org/spreadsheetml/2006/main" count="1050" uniqueCount="250">
  <si>
    <t>I.</t>
  </si>
  <si>
    <t>1.</t>
  </si>
  <si>
    <t>2.</t>
  </si>
  <si>
    <t>II.</t>
  </si>
  <si>
    <t>III.</t>
  </si>
  <si>
    <t>IV.</t>
  </si>
  <si>
    <t>3.</t>
  </si>
  <si>
    <t>4.</t>
  </si>
  <si>
    <t/>
  </si>
  <si>
    <t>Bundesbank</t>
  </si>
  <si>
    <t>Major items of the balance of payments (fob)</t>
  </si>
  <si>
    <t>transaction values acc. to the balance of payments statistics</t>
  </si>
  <si>
    <t>€ million</t>
  </si>
  <si>
    <t>Item</t>
  </si>
  <si>
    <t>Current account</t>
  </si>
  <si>
    <t>Goods</t>
  </si>
  <si>
    <t>Exports (fob)</t>
  </si>
  <si>
    <t>Imports (fob)</t>
  </si>
  <si>
    <t>Services</t>
  </si>
  <si>
    <t>Receipts</t>
  </si>
  <si>
    <t>Expenditure</t>
  </si>
  <si>
    <t>Primary income</t>
  </si>
  <si>
    <t>Secondary income</t>
  </si>
  <si>
    <t>II</t>
  </si>
  <si>
    <r>
      <t xml:space="preserve">Capital account </t>
    </r>
    <r>
      <rPr>
        <b/>
        <vertAlign val="superscript"/>
        <sz val="10"/>
        <rFont val="Arial"/>
        <family val="2"/>
      </rPr>
      <t>1</t>
    </r>
  </si>
  <si>
    <t>III</t>
  </si>
  <si>
    <r>
      <t xml:space="preserve">Financial account </t>
    </r>
    <r>
      <rPr>
        <b/>
        <vertAlign val="superscript"/>
        <sz val="10"/>
        <rFont val="Arial"/>
        <family val="2"/>
      </rPr>
      <t>2</t>
    </r>
    <r>
      <rPr>
        <b/>
        <sz val="10"/>
        <rFont val="Arial"/>
        <family val="2"/>
      </rPr>
      <t xml:space="preserve">
</t>
    </r>
    <r>
      <rPr>
        <sz val="10"/>
        <rFont val="Arial"/>
        <family val="2"/>
      </rPr>
      <t>(Net lending: + / net borrowing: -)</t>
    </r>
  </si>
  <si>
    <t>Net domestic investment abroad</t>
  </si>
  <si>
    <t>Direct investment</t>
  </si>
  <si>
    <t>Portfolio investment</t>
  </si>
  <si>
    <r>
      <t xml:space="preserve">Shares </t>
    </r>
    <r>
      <rPr>
        <vertAlign val="superscript"/>
        <sz val="10"/>
        <rFont val="Arial"/>
        <family val="2"/>
      </rPr>
      <t>3</t>
    </r>
  </si>
  <si>
    <r>
      <t xml:space="preserve">Investment fund shares </t>
    </r>
    <r>
      <rPr>
        <vertAlign val="superscript"/>
        <sz val="10"/>
        <rFont val="Arial"/>
        <family val="2"/>
      </rPr>
      <t>4</t>
    </r>
  </si>
  <si>
    <r>
      <t xml:space="preserve">Short-term debt securities </t>
    </r>
    <r>
      <rPr>
        <vertAlign val="superscript"/>
        <sz val="10"/>
        <rFont val="Arial"/>
        <family val="2"/>
      </rPr>
      <t>5</t>
    </r>
  </si>
  <si>
    <r>
      <t xml:space="preserve">Long-term debt securities </t>
    </r>
    <r>
      <rPr>
        <vertAlign val="superscript"/>
        <sz val="10"/>
        <rFont val="Arial"/>
        <family val="2"/>
      </rPr>
      <t>6</t>
    </r>
  </si>
  <si>
    <r>
      <t xml:space="preserve">of which: denominated in Euro </t>
    </r>
    <r>
      <rPr>
        <vertAlign val="superscript"/>
        <sz val="10"/>
        <rFont val="Arial"/>
        <family val="2"/>
      </rPr>
      <t>7</t>
    </r>
  </si>
  <si>
    <r>
      <t xml:space="preserve">Financial derivates and employee stock options </t>
    </r>
    <r>
      <rPr>
        <vertAlign val="superscript"/>
        <sz val="10"/>
        <rFont val="Arial"/>
        <family val="2"/>
      </rPr>
      <t>8</t>
    </r>
  </si>
  <si>
    <r>
      <t xml:space="preserve">Other investment </t>
    </r>
    <r>
      <rPr>
        <vertAlign val="superscript"/>
        <sz val="10"/>
        <rFont val="Arial"/>
        <family val="2"/>
      </rPr>
      <t>9</t>
    </r>
  </si>
  <si>
    <r>
      <t xml:space="preserve">Monetary financial institutions </t>
    </r>
    <r>
      <rPr>
        <vertAlign val="superscript"/>
        <sz val="10"/>
        <rFont val="Arial"/>
        <family val="2"/>
      </rPr>
      <t>10</t>
    </r>
  </si>
  <si>
    <r>
      <t xml:space="preserve">Enterprises and households </t>
    </r>
    <r>
      <rPr>
        <vertAlign val="superscript"/>
        <sz val="10"/>
        <rFont val="Arial"/>
        <family val="2"/>
      </rPr>
      <t>11</t>
    </r>
  </si>
  <si>
    <t>General government</t>
  </si>
  <si>
    <t>Net foreign investment in the reporting country</t>
  </si>
  <si>
    <t>Investment fund shares</t>
  </si>
  <si>
    <t>of which: private issuers</t>
  </si>
  <si>
    <r>
      <rPr>
        <b/>
        <sz val="8"/>
        <rFont val="Arial"/>
        <family val="2"/>
      </rPr>
      <t>1</t>
    </r>
    <r>
      <rPr>
        <sz val="8"/>
        <rFont val="Arial"/>
        <family val="2"/>
      </rPr>
      <t xml:space="preserve"> Including net acquisition/disposal of non-produced non-financial assets. </t>
    </r>
    <r>
      <rPr>
        <b/>
        <sz val="8"/>
        <rFont val="Arial"/>
        <family val="2"/>
      </rPr>
      <t>2</t>
    </r>
    <r>
      <rPr>
        <sz val="8"/>
        <rFont val="Arial"/>
        <family val="2"/>
      </rPr>
      <t xml:space="preserve"> Excluding reserve assets. </t>
    </r>
    <r>
      <rPr>
        <b/>
        <sz val="8"/>
        <rFont val="Arial"/>
        <family val="2"/>
      </rPr>
      <t>3</t>
    </r>
    <r>
      <rPr>
        <sz val="8"/>
        <rFont val="Arial"/>
        <family val="2"/>
      </rPr>
      <t xml:space="preserve"> Including participation certificates. </t>
    </r>
    <r>
      <rPr>
        <b/>
        <sz val="8"/>
        <rFont val="Arial"/>
        <family val="2"/>
      </rPr>
      <t>4</t>
    </r>
    <r>
      <rPr>
        <sz val="8"/>
        <rFont val="Arial"/>
        <family val="2"/>
      </rPr>
      <t xml:space="preserve"> Including reinvestment of earnings. </t>
    </r>
    <r>
      <rPr>
        <b/>
        <sz val="8"/>
        <rFont val="Arial"/>
        <family val="2"/>
      </rPr>
      <t>5</t>
    </r>
    <r>
      <rPr>
        <sz val="8"/>
        <rFont val="Arial"/>
        <family val="2"/>
      </rPr>
      <t xml:space="preserve"> Short-term: original maturity up to one year. </t>
    </r>
    <r>
      <rPr>
        <b/>
        <sz val="8"/>
        <rFont val="Arial"/>
        <family val="2"/>
      </rPr>
      <t>6</t>
    </r>
    <r>
      <rPr>
        <sz val="8"/>
        <rFont val="Arial"/>
        <family val="2"/>
      </rPr>
      <t xml:space="preserve"> Up to and including 2012, without accrued interest. Long-term: original maturity of more than one year or unlimited. </t>
    </r>
    <r>
      <rPr>
        <b/>
        <sz val="8"/>
        <rFont val="Arial"/>
        <family val="2"/>
      </rPr>
      <t>7</t>
    </r>
    <r>
      <rPr>
        <sz val="8"/>
        <rFont val="Arial"/>
        <family val="2"/>
      </rPr>
      <t xml:space="preserve"> Including outstanding foreign D-Mark bonds. </t>
    </r>
    <r>
      <rPr>
        <b/>
        <sz val="8"/>
        <rFont val="Arial"/>
        <family val="2"/>
      </rPr>
      <t>8</t>
    </r>
    <r>
      <rPr>
        <sz val="8"/>
        <rFont val="Arial"/>
        <family val="2"/>
      </rPr>
      <t xml:space="preserve"> Balance of transactions arising from options and financial futures contracts. </t>
    </r>
    <r>
      <rPr>
        <b/>
        <sz val="8"/>
        <rFont val="Arial"/>
        <family val="2"/>
      </rPr>
      <t>9</t>
    </r>
    <r>
      <rPr>
        <sz val="8"/>
        <rFont val="Arial"/>
        <family val="2"/>
      </rPr>
      <t xml:space="preserve"> Includes in particular financial and trade credits as well as currency and deposits. </t>
    </r>
    <r>
      <rPr>
        <b/>
        <sz val="8"/>
        <rFont val="Arial"/>
        <family val="2"/>
      </rPr>
      <t>10</t>
    </r>
    <r>
      <rPr>
        <sz val="8"/>
        <rFont val="Arial"/>
        <family val="2"/>
      </rPr>
      <t xml:space="preserve"> Excluding the Bundesbank. </t>
    </r>
    <r>
      <rPr>
        <b/>
        <sz val="8"/>
        <rFont val="Arial"/>
        <family val="2"/>
      </rPr>
      <t>11</t>
    </r>
    <r>
      <rPr>
        <sz val="8"/>
        <rFont val="Arial"/>
        <family val="2"/>
      </rPr>
      <t xml:space="preserve"> Includes the following sectors: financial corporations (excluding monetary financial institutions) as well as non-financial corporations, households and non-profit institutions serving households.</t>
    </r>
  </si>
  <si>
    <r>
      <t xml:space="preserve">X </t>
    </r>
    <r>
      <rPr>
        <sz val="8"/>
        <rFont val="Arial"/>
        <family val="2"/>
      </rPr>
      <t xml:space="preserve">data are not published for reasons of confidentiality ― </t>
    </r>
    <r>
      <rPr>
        <b/>
        <sz val="8"/>
        <rFont val="Arial"/>
        <family val="2"/>
      </rPr>
      <t>...</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0</t>
    </r>
    <r>
      <rPr>
        <sz val="8"/>
        <rFont val="Arial"/>
        <family val="2"/>
      </rPr>
      <t xml:space="preserve"> less than 0.5 but more than nil ―</t>
    </r>
    <r>
      <rPr>
        <b/>
        <sz val="8"/>
        <rFont val="Arial"/>
        <family val="2"/>
      </rPr>
      <t xml:space="preserve"> -</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t>
    </r>
    <r>
      <rPr>
        <b/>
        <sz val="8"/>
        <rFont val="Arial"/>
        <family val="2"/>
      </rPr>
      <t xml:space="preserve"> r</t>
    </r>
    <r>
      <rPr>
        <sz val="8"/>
        <rFont val="Arial"/>
        <family val="2"/>
      </rPr>
      <t xml:space="preserve"> revised data ― Discrepancies in the totals are due to rounding.</t>
    </r>
  </si>
  <si>
    <t>Reproduction permitted only if source is stated.</t>
  </si>
  <si>
    <r>
      <t xml:space="preserve">X </t>
    </r>
    <r>
      <rPr>
        <sz val="8"/>
        <rFont val="Arial"/>
        <family val="2"/>
      </rPr>
      <t>data are not published for reasons of confidentiality ―</t>
    </r>
    <r>
      <rPr>
        <b/>
        <sz val="8"/>
        <rFont val="Arial"/>
        <family val="2"/>
      </rPr>
      <t xml:space="preserve"> ...</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 xml:space="preserve">0 </t>
    </r>
    <r>
      <rPr>
        <sz val="8"/>
        <rFont val="Arial"/>
        <family val="2"/>
      </rPr>
      <t xml:space="preserve">less than 0.5 but more than nil ― </t>
    </r>
    <r>
      <rPr>
        <b/>
        <sz val="8"/>
        <rFont val="Arial"/>
        <family val="2"/>
      </rPr>
      <t>-</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 </t>
    </r>
    <r>
      <rPr>
        <b/>
        <sz val="8"/>
        <rFont val="Arial"/>
        <family val="2"/>
      </rPr>
      <t xml:space="preserve">r </t>
    </r>
    <r>
      <rPr>
        <sz val="8"/>
        <rFont val="Arial"/>
        <family val="2"/>
      </rPr>
      <t>revised data ― Discrepancies in the totals are due to rounding.</t>
    </r>
  </si>
  <si>
    <t>General merchandise</t>
  </si>
  <si>
    <t>Goods (balance)</t>
  </si>
  <si>
    <t>Supplementary trade items</t>
  </si>
  <si>
    <t>Foreign trade</t>
  </si>
  <si>
    <r>
      <t xml:space="preserve">Foreign trade </t>
    </r>
    <r>
      <rPr>
        <vertAlign val="superscript"/>
        <sz val="10"/>
        <rFont val="Arial"/>
        <family val="2"/>
      </rPr>
      <t>1</t>
    </r>
  </si>
  <si>
    <r>
      <t>Additions </t>
    </r>
    <r>
      <rPr>
        <vertAlign val="superscript"/>
        <sz val="10"/>
        <rFont val="Arial"/>
        <family val="2"/>
      </rPr>
      <t>2</t>
    </r>
  </si>
  <si>
    <r>
      <t xml:space="preserve">Deductions </t>
    </r>
    <r>
      <rPr>
        <vertAlign val="superscript"/>
        <sz val="10"/>
        <rFont val="Arial"/>
        <family val="2"/>
      </rPr>
      <t>2</t>
    </r>
  </si>
  <si>
    <t>of which:</t>
  </si>
  <si>
    <r>
      <t>1</t>
    </r>
    <r>
      <rPr>
        <sz val="8"/>
        <rFont val="Arial"/>
        <family val="2"/>
      </rPr>
      <t xml:space="preserve"> Special trade according to the official foreign trade statistics (source: Federal Statistical Office). </t>
    </r>
    <r>
      <rPr>
        <b/>
        <sz val="8"/>
        <rFont val="Arial"/>
        <family val="2"/>
      </rPr>
      <t xml:space="preserve"> 2 </t>
    </r>
    <r>
      <rPr>
        <sz val="8"/>
        <rFont val="Arial"/>
        <family val="2"/>
      </rPr>
      <t xml:space="preserve">Deductions are the result of goods grossing a border without a change of ownership; additions are the result of ownership without border being crossed.  From reference month April 2022 deductions for quasi-transit trade are included. The values of the deductions are shown with a negative sign
</t>
    </r>
    <r>
      <rPr>
        <b/>
        <sz val="8"/>
        <rFont val="Arial"/>
        <family val="2"/>
      </rPr>
      <t xml:space="preserve">
</t>
    </r>
  </si>
  <si>
    <t>Trade in goods of the Federal Republic of Germany</t>
  </si>
  <si>
    <t>Services of the Federal Republic of Germany</t>
  </si>
  <si>
    <t>Transaction values acc. to the Balance of Payments Statistics</t>
  </si>
  <si>
    <t>Financial services</t>
  </si>
  <si>
    <t>Charges for the use of intellectual property</t>
  </si>
  <si>
    <t>Maintenance and repair service</t>
  </si>
  <si>
    <t>Telecommunications, computer and information services</t>
  </si>
  <si>
    <t>Other business services</t>
  </si>
  <si>
    <t>Research and development services</t>
  </si>
  <si>
    <t>Professional and management consulting services</t>
  </si>
  <si>
    <t>Technical, trade-related, and other business services</t>
  </si>
  <si>
    <r>
      <rPr>
        <b/>
        <sz val="8"/>
        <rFont val="Arial"/>
        <family val="2"/>
      </rPr>
      <t>1</t>
    </r>
    <r>
      <rPr>
        <sz val="8"/>
        <rFont val="Arial"/>
        <family val="2"/>
      </rPr>
      <t xml:space="preserve"> Including freight and insurance costs of foreign trade. </t>
    </r>
    <r>
      <rPr>
        <b/>
        <sz val="8"/>
        <rFont val="Arial"/>
        <family val="2"/>
      </rPr>
      <t>2</t>
    </r>
    <r>
      <rPr>
        <sz val="8"/>
        <rFont val="Arial"/>
        <family val="2"/>
      </rPr>
      <t xml:space="preserve"> Since 2001, the sample results of a household survey have been used on the expenditure side. </t>
    </r>
    <r>
      <rPr>
        <b/>
        <sz val="8"/>
        <rFont val="Arial"/>
        <family val="2"/>
      </rPr>
      <t>3</t>
    </r>
    <r>
      <rPr>
        <sz val="8"/>
        <rFont val="Arial"/>
        <family val="2"/>
      </rPr>
      <t xml:space="preserve"> Service components included in premium payments. Net premiums and insurance benefits are recorded under secondary income and – in the case of life insurance – under financial transac-tions. Since 2014, including insurance commission. </t>
    </r>
    <r>
      <rPr>
        <b/>
        <sz val="8"/>
        <rFont val="Arial"/>
        <family val="2"/>
      </rPr>
      <t>4</t>
    </r>
    <r>
      <rPr>
        <sz val="8"/>
        <rFont val="Arial"/>
        <family val="2"/>
      </rPr>
      <t xml:space="preserve"> Until 2012 only goods exported for repairs. </t>
    </r>
    <r>
      <rPr>
        <b/>
        <sz val="8"/>
        <rFont val="Arial"/>
        <family val="2"/>
      </rPr>
      <t>5</t>
    </r>
    <r>
      <rPr>
        <sz val="8"/>
        <rFont val="Arial"/>
        <family val="2"/>
      </rPr>
      <t xml:space="preserve"> Domestic public authorities’ receipts from and expenditure on services, not included else-where; including the receipts from foreign military bases.</t>
    </r>
  </si>
  <si>
    <r>
      <t xml:space="preserve">Transport </t>
    </r>
    <r>
      <rPr>
        <b/>
        <vertAlign val="superscript"/>
        <sz val="10"/>
        <rFont val="Arial"/>
        <family val="2"/>
      </rPr>
      <t>1</t>
    </r>
  </si>
  <si>
    <r>
      <t xml:space="preserve">Travel </t>
    </r>
    <r>
      <rPr>
        <b/>
        <vertAlign val="superscript"/>
        <sz val="10"/>
        <rFont val="Arial"/>
        <family val="2"/>
      </rPr>
      <t>2</t>
    </r>
  </si>
  <si>
    <r>
      <t xml:space="preserve">Insurance and pension services </t>
    </r>
    <r>
      <rPr>
        <b/>
        <vertAlign val="superscript"/>
        <sz val="10"/>
        <rFont val="Arial"/>
        <family val="2"/>
      </rPr>
      <t>3</t>
    </r>
  </si>
  <si>
    <r>
      <t xml:space="preserve">Expenditure </t>
    </r>
    <r>
      <rPr>
        <b/>
        <vertAlign val="superscript"/>
        <sz val="10"/>
        <rFont val="Arial"/>
        <family val="2"/>
      </rPr>
      <t>4</t>
    </r>
  </si>
  <si>
    <r>
      <t xml:space="preserve">Government goods and services </t>
    </r>
    <r>
      <rPr>
        <b/>
        <vertAlign val="superscript"/>
        <sz val="10"/>
        <rFont val="Arial"/>
        <family val="2"/>
      </rPr>
      <t>5</t>
    </r>
  </si>
  <si>
    <t>Compensation of employees</t>
  </si>
  <si>
    <t>Balance</t>
  </si>
  <si>
    <t>Portfolio investment</t>
  </si>
  <si>
    <t>Investment income</t>
  </si>
  <si>
    <r>
      <t xml:space="preserve">Other primary income </t>
    </r>
    <r>
      <rPr>
        <b/>
        <vertAlign val="superscript"/>
        <sz val="10"/>
        <rFont val="Arial"/>
        <family val="2"/>
      </rPr>
      <t>3</t>
    </r>
  </si>
  <si>
    <r>
      <t xml:space="preserve">Other investment income </t>
    </r>
    <r>
      <rPr>
        <vertAlign val="superscript"/>
        <sz val="10"/>
        <rFont val="Arial"/>
        <family val="2"/>
      </rPr>
      <t>2</t>
    </r>
  </si>
  <si>
    <r>
      <t xml:space="preserve">Direct investment </t>
    </r>
    <r>
      <rPr>
        <vertAlign val="superscript"/>
        <sz val="10"/>
        <rFont val="Arial"/>
        <family val="2"/>
      </rPr>
      <t>1</t>
    </r>
  </si>
  <si>
    <t>Primary income of the Federal Republic of Germany</t>
  </si>
  <si>
    <r>
      <rPr>
        <b/>
        <sz val="8"/>
        <rFont val="Arial"/>
        <family val="2"/>
      </rPr>
      <t>1</t>
    </r>
    <r>
      <rPr>
        <sz val="8"/>
        <rFont val="Arial"/>
        <family val="2"/>
      </rPr>
      <t xml:space="preserve"> Financial relationships with domestic and foreign enterprises are classified as direct investment if 10% or more of the shares or voting rights are directly attributable to the investor or, directly and indirectly combined, more than 50% of the shares or voting rights can be attributed to the investor; incl. branches and permanent establishments. Short-term loans and trade credits, construction sites that exist for more than one year and all real estate investments are also deemed to be direct investment. </t>
    </r>
    <r>
      <rPr>
        <b/>
        <sz val="8"/>
        <rFont val="Arial"/>
        <family val="2"/>
      </rPr>
      <t>2</t>
    </r>
    <r>
      <rPr>
        <sz val="8"/>
        <rFont val="Arial"/>
        <family val="2"/>
      </rPr>
      <t xml:space="preserve"> Includes, inter alia, interest on loans and revenue from insurance and pension services. </t>
    </r>
    <r>
      <rPr>
        <b/>
        <sz val="8"/>
        <rFont val="Arial"/>
        <family val="2"/>
      </rPr>
      <t>3</t>
    </r>
    <r>
      <rPr>
        <sz val="8"/>
        <rFont val="Arial"/>
        <family val="2"/>
      </rPr>
      <t xml:space="preserve"> Includes, inter alia, taxes on leasing, production and imports transferred to the EU as well as subsidies received from the EU.</t>
    </r>
  </si>
  <si>
    <t>Secondary income of the Federal Republic of Germany</t>
  </si>
  <si>
    <t>Secondary income (balance)</t>
  </si>
  <si>
    <t>General government</t>
  </si>
  <si>
    <t>Workers' remittances</t>
  </si>
  <si>
    <t>Equity (incl. reinvestment of earnings)</t>
  </si>
  <si>
    <t>Debt instrument</t>
  </si>
  <si>
    <r>
      <t xml:space="preserve">Shares </t>
    </r>
    <r>
      <rPr>
        <vertAlign val="superscript"/>
        <sz val="10"/>
        <rFont val="Arial"/>
        <family val="2"/>
      </rPr>
      <t>2</t>
    </r>
  </si>
  <si>
    <r>
      <t xml:space="preserve">Investment fund shares </t>
    </r>
    <r>
      <rPr>
        <vertAlign val="superscript"/>
        <sz val="10"/>
        <rFont val="Arial"/>
        <family val="2"/>
      </rPr>
      <t>3</t>
    </r>
  </si>
  <si>
    <r>
      <t xml:space="preserve">Financial derivatives and employee stock options </t>
    </r>
    <r>
      <rPr>
        <vertAlign val="superscript"/>
        <sz val="10"/>
        <rFont val="Arial"/>
        <family val="2"/>
      </rPr>
      <t>6</t>
    </r>
  </si>
  <si>
    <t>Other investment</t>
  </si>
  <si>
    <r>
      <t xml:space="preserve">Loans </t>
    </r>
    <r>
      <rPr>
        <vertAlign val="superscript"/>
        <sz val="10"/>
        <rFont val="Arial"/>
        <family val="2"/>
      </rPr>
      <t>7 8</t>
    </r>
  </si>
  <si>
    <t>Currency and deposits</t>
  </si>
  <si>
    <r>
      <t xml:space="preserve">Trade credits and advances </t>
    </r>
    <r>
      <rPr>
        <vertAlign val="superscript"/>
        <sz val="10"/>
        <rFont val="Arial"/>
        <family val="2"/>
      </rPr>
      <t>9</t>
    </r>
  </si>
  <si>
    <t>Insurance, pension schemes and standardised guarantee schemes</t>
  </si>
  <si>
    <r>
      <t xml:space="preserve">Other equity </t>
    </r>
    <r>
      <rPr>
        <vertAlign val="superscript"/>
        <sz val="10"/>
        <rFont val="Arial"/>
        <family val="2"/>
      </rPr>
      <t>10</t>
    </r>
  </si>
  <si>
    <t>Other accounts receivable or payable</t>
  </si>
  <si>
    <t>Net foreign investment in Germany</t>
  </si>
  <si>
    <r>
      <t xml:space="preserve">Long-term debt securities </t>
    </r>
    <r>
      <rPr>
        <vertAlign val="superscript"/>
        <sz val="10"/>
        <rFont val="Arial"/>
        <family val="2"/>
      </rPr>
      <t>4</t>
    </r>
  </si>
  <si>
    <r>
      <t xml:space="preserve">Other accounts receivable or payable </t>
    </r>
    <r>
      <rPr>
        <vertAlign val="superscript"/>
        <sz val="10"/>
        <rFont val="Arial"/>
        <family val="2"/>
      </rPr>
      <t>11</t>
    </r>
  </si>
  <si>
    <t>Financial account of the Federal Republic of Germany</t>
  </si>
  <si>
    <r>
      <t xml:space="preserve">Financial account </t>
    </r>
    <r>
      <rPr>
        <b/>
        <vertAlign val="superscript"/>
        <sz val="10"/>
        <rFont val="Arial"/>
        <family val="2"/>
      </rPr>
      <t>1</t>
    </r>
    <r>
      <rPr>
        <b/>
        <sz val="10"/>
        <rFont val="Arial"/>
        <family val="2"/>
      </rPr>
      <t xml:space="preserve">
</t>
    </r>
    <r>
      <rPr>
        <sz val="10"/>
        <rFont val="Arial"/>
        <family val="2"/>
      </rPr>
      <t>(Increase in net external assets: + / decrease: -)</t>
    </r>
  </si>
  <si>
    <t>Direct investment of the Federal Republic of Germany *</t>
  </si>
  <si>
    <t>Net domestic direct investment abroad (increase: +)</t>
  </si>
  <si>
    <t xml:space="preserve">Equity </t>
  </si>
  <si>
    <t>Equity in the narrower sense</t>
  </si>
  <si>
    <t>New investment</t>
  </si>
  <si>
    <t>Disinvestment</t>
  </si>
  <si>
    <t>Net</t>
  </si>
  <si>
    <r>
      <t xml:space="preserve">Reinvestment of earnings </t>
    </r>
    <r>
      <rPr>
        <vertAlign val="superscript"/>
        <sz val="10"/>
        <rFont val="Arial"/>
        <family val="2"/>
      </rPr>
      <t>1</t>
    </r>
  </si>
  <si>
    <r>
      <t>Other equity</t>
    </r>
    <r>
      <rPr>
        <vertAlign val="superscript"/>
        <sz val="10"/>
        <rFont val="Arial"/>
        <family val="2"/>
      </rPr>
      <t xml:space="preserve"> 2</t>
    </r>
  </si>
  <si>
    <t>Debt instruments</t>
  </si>
  <si>
    <t>Loans to foreign</t>
  </si>
  <si>
    <t>Direct investment enterprises</t>
  </si>
  <si>
    <r>
      <t xml:space="preserve">Direct investors (reverse investment) </t>
    </r>
    <r>
      <rPr>
        <vertAlign val="superscript"/>
        <sz val="10"/>
        <rFont val="Arial"/>
        <family val="2"/>
      </rPr>
      <t>3</t>
    </r>
  </si>
  <si>
    <t>Fellow enterprises</t>
  </si>
  <si>
    <t>Trade credits and advances to foreign</t>
  </si>
  <si>
    <t>Net foreign direct investment in the reporting country (increase: +)</t>
  </si>
  <si>
    <r>
      <t>Reinvestment of earnings</t>
    </r>
    <r>
      <rPr>
        <vertAlign val="superscript"/>
        <sz val="10"/>
        <rFont val="Arial"/>
        <family val="2"/>
      </rPr>
      <t xml:space="preserve"> 1</t>
    </r>
  </si>
  <si>
    <r>
      <t xml:space="preserve">Other equity </t>
    </r>
    <r>
      <rPr>
        <vertAlign val="superscript"/>
        <sz val="10"/>
        <rFont val="Arial"/>
        <family val="2"/>
      </rPr>
      <t>2</t>
    </r>
  </si>
  <si>
    <t>Loans to resident</t>
  </si>
  <si>
    <t>Trade credits and advances to resident</t>
  </si>
  <si>
    <r>
      <rPr>
        <b/>
        <sz val="8"/>
        <rFont val="Arial"/>
        <family val="2"/>
      </rPr>
      <t>*</t>
    </r>
    <r>
      <rPr>
        <sz val="8"/>
        <rFont val="Arial"/>
        <family val="2"/>
      </rPr>
      <t xml:space="preserve"> Direct investment comprises financial operations with domestic and foreign enterprises if 10% or more of the shares or voting rights are directly attributable to the capital provider, or directly and indirectly more than 50% are attributable to this investor; including branches and permanent establishments. Short-term loans and trade credits, construction sites that have existed for more than one year and all investments in real estate are also deemed to be direct investment. </t>
    </r>
    <r>
      <rPr>
        <b/>
        <sz val="8"/>
        <rFont val="Arial"/>
        <family val="2"/>
      </rPr>
      <t>1</t>
    </r>
    <r>
      <rPr>
        <sz val="8"/>
        <rFont val="Arial"/>
        <family val="2"/>
      </rPr>
      <t xml:space="preserve"> Estimated on the basis of the figures on the level of direct investment stocks abroad and in the Federal Republic of Germany. </t>
    </r>
    <r>
      <rPr>
        <b/>
        <sz val="8"/>
        <rFont val="Arial"/>
        <family val="2"/>
      </rPr>
      <t>2</t>
    </r>
    <r>
      <rPr>
        <sz val="8"/>
        <rFont val="Arial"/>
        <family val="2"/>
      </rPr>
      <t xml:space="preserve"> Mainly real estate. </t>
    </r>
    <r>
      <rPr>
        <b/>
        <sz val="8"/>
        <rFont val="Arial"/>
        <family val="2"/>
      </rPr>
      <t>3</t>
    </r>
    <r>
      <rPr>
        <sz val="8"/>
        <rFont val="Arial"/>
        <family val="2"/>
      </rPr>
      <t xml:space="preserve"> Reverse investments are loans granted counter to the direction of the direct investment relationship, ie by the direct investment enterprise to the direct investor.</t>
    </r>
    <r>
      <rPr>
        <b/>
        <sz val="8"/>
        <rFont val="Arial"/>
        <family val="2"/>
      </rPr>
      <t xml:space="preserve">
</t>
    </r>
  </si>
  <si>
    <t>International investment position of the Federal Republic of Germany</t>
  </si>
  <si>
    <t>Assets</t>
  </si>
  <si>
    <t>Liabilities</t>
  </si>
  <si>
    <t>Shares and investment fund shares</t>
  </si>
  <si>
    <t>Debt securities</t>
  </si>
  <si>
    <t xml:space="preserve">Financial derivatives and employee stock options </t>
  </si>
  <si>
    <t>Loans</t>
  </si>
  <si>
    <t>Trade credits and advances</t>
  </si>
  <si>
    <t xml:space="preserve">Total (I.-IV.) </t>
  </si>
  <si>
    <t>Assets (All countries)</t>
  </si>
  <si>
    <t>Liabilities (All countries)</t>
  </si>
  <si>
    <t>Balance (All countries)</t>
  </si>
  <si>
    <t>All economic activities</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</si>
  <si>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</si>
  <si>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</si>
  <si>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</si>
  <si>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</si>
  <si>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</si>
  <si>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</si>
  <si>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 / economic activity of the investor</t>
  </si>
  <si>
    <t>Transportation and storage</t>
  </si>
  <si>
    <t>Accommodation and food service activities</t>
  </si>
  <si>
    <t>Information and communication</t>
  </si>
  <si>
    <t>Financial and insurance activities</t>
  </si>
  <si>
    <t>Financial service activities, except insurance and pension funding</t>
  </si>
  <si>
    <t>Monetary intermediation</t>
  </si>
  <si>
    <t>Monetary intermediation, except central banking</t>
  </si>
  <si>
    <t>Activities of holding companies</t>
  </si>
  <si>
    <t>Money market funds</t>
  </si>
  <si>
    <t>Holding companies without management function/ economic activity of the investor</t>
  </si>
  <si>
    <t>Funds</t>
  </si>
  <si>
    <t>Trusts, funds and similar financial entities; other financial service activities, except insurance and pension funding</t>
  </si>
  <si>
    <t>Trusts, funds and similar financial entities</t>
  </si>
  <si>
    <t>Other financial service activities, except insurance and pension funding</t>
  </si>
  <si>
    <t>Insurance, reinsurance and pension funding, except compulsory social security</t>
  </si>
  <si>
    <t>Activities auxiliary to financial services and insurance activities</t>
  </si>
  <si>
    <t>Real estate activities</t>
  </si>
  <si>
    <t>Professional, scientific and technical activities</t>
  </si>
  <si>
    <t>Administrative and support service activities</t>
  </si>
  <si>
    <t>Public administration; activities of households and of extraterritorial organisations</t>
  </si>
  <si>
    <t>Education</t>
  </si>
  <si>
    <t>Human health and social work activities</t>
  </si>
  <si>
    <t>Arts, entertainment and recreation</t>
  </si>
  <si>
    <t>Other service activities</t>
  </si>
  <si>
    <t>Private households</t>
  </si>
  <si>
    <t>Not allocated</t>
  </si>
  <si>
    <t>Private real estate activities</t>
  </si>
  <si>
    <t>Manufacture of food products; beverages and tobacco products</t>
  </si>
  <si>
    <t>Manufacture of textiles, wearing apparel, wood and paper products; printing and reproduction of recorded media</t>
  </si>
  <si>
    <t>Manufacture of petroleum, chemical, pharmaceutical, rubber and plastic products</t>
  </si>
  <si>
    <t>Manufacture of metal and machinery products, except electrical equipment</t>
  </si>
  <si>
    <t>Manufacture of motor vehicles, trailers, semi-trailers and of other transport equipment</t>
  </si>
  <si>
    <t>Other manufacturing</t>
  </si>
  <si>
    <t xml:space="preserve">Updated: </t>
  </si>
  <si>
    <t>Non-life insurance claims</t>
  </si>
  <si>
    <t>Net non-life insurance premiums</t>
  </si>
  <si>
    <r>
      <t>1</t>
    </r>
    <r>
      <rPr>
        <sz val="8"/>
        <rFont val="Arial"/>
        <family val="2"/>
      </rPr>
      <t xml:space="preserve"> </t>
    </r>
    <r>
      <rPr>
        <sz val="8"/>
        <rFont val="Arial"/>
        <family val="2"/>
      </rPr>
      <t>Includes insurance premiums and claims (excl. life insurance policies).</t>
    </r>
    <r>
      <rPr>
        <b/>
        <sz val="8"/>
        <rFont val="Arial"/>
        <family val="2"/>
      </rPr>
      <t/>
    </r>
  </si>
  <si>
    <r>
      <t xml:space="preserve">All sectors excl. general government </t>
    </r>
    <r>
      <rPr>
        <b/>
        <vertAlign val="superscript"/>
        <sz val="10"/>
        <rFont val="Arial"/>
        <family val="2"/>
      </rPr>
      <t>1</t>
    </r>
  </si>
  <si>
    <r>
      <t>1</t>
    </r>
    <r>
      <rPr>
        <sz val="8"/>
        <rFont val="Arial"/>
        <family val="2"/>
      </rPr>
      <t xml:space="preserve"> Excluding reserve assets. </t>
    </r>
    <r>
      <rPr>
        <b/>
        <sz val="8"/>
        <rFont val="Arial"/>
        <family val="2"/>
      </rPr>
      <t>2</t>
    </r>
    <r>
      <rPr>
        <sz val="8"/>
        <rFont val="Arial"/>
        <family val="2"/>
      </rPr>
      <t xml:space="preserve"> Including profit participation certificates. </t>
    </r>
    <r>
      <rPr>
        <b/>
        <sz val="8"/>
        <rFont val="Arial"/>
        <family val="2"/>
      </rPr>
      <t>3</t>
    </r>
    <r>
      <rPr>
        <sz val="8"/>
        <rFont val="Arial"/>
        <family val="2"/>
      </rPr>
      <t xml:space="preserve"> Including reinvested income. </t>
    </r>
    <r>
      <rPr>
        <b/>
        <sz val="8"/>
        <rFont val="Arial"/>
        <family val="2"/>
      </rPr>
      <t>4</t>
    </r>
    <r>
      <rPr>
        <sz val="8"/>
        <rFont val="Arial"/>
        <family val="2"/>
      </rPr>
      <t xml:space="preserve"> Until 2012 adjusted for accrued interest. Long-term: Original maturity of more than one year or no maturity limitation. </t>
    </r>
    <r>
      <rPr>
        <b/>
        <sz val="8"/>
        <rFont val="Arial"/>
        <family val="2"/>
      </rPr>
      <t>5</t>
    </r>
    <r>
      <rPr>
        <sz val="8"/>
        <rFont val="Arial"/>
        <family val="2"/>
      </rPr>
      <t xml:space="preserve"> Short-term: Original maturity of up to one year. </t>
    </r>
    <r>
      <rPr>
        <b/>
        <sz val="8"/>
        <rFont val="Arial"/>
        <family val="2"/>
      </rPr>
      <t>6</t>
    </r>
    <r>
      <rPr>
        <sz val="8"/>
        <rFont val="Arial"/>
        <family val="2"/>
      </rPr>
      <t xml:space="preserve"> Balance of transactions from options and financial futures contracts. </t>
    </r>
    <r>
      <rPr>
        <b/>
        <sz val="8"/>
        <rFont val="Arial"/>
        <family val="2"/>
      </rPr>
      <t>7</t>
    </r>
    <r>
      <rPr>
        <sz val="8"/>
        <rFont val="Arial"/>
        <family val="2"/>
      </rPr>
      <t xml:space="preserve"> Loans, promissory note loans, claims acquired by way of assignment and the like. </t>
    </r>
    <r>
      <rPr>
        <b/>
        <sz val="8"/>
        <rFont val="Arial"/>
        <family val="2"/>
      </rPr>
      <t>8</t>
    </r>
    <r>
      <rPr>
        <sz val="8"/>
        <rFont val="Arial"/>
        <family val="2"/>
      </rPr>
      <t xml:space="preserve"> Including money market funds</t>
    </r>
    <r>
      <rPr>
        <b/>
        <sz val="8"/>
        <rFont val="Arial"/>
        <family val="2"/>
      </rPr>
      <t xml:space="preserve"> 9</t>
    </r>
    <r>
      <rPr>
        <sz val="8"/>
        <rFont val="Arial"/>
        <family val="2"/>
      </rPr>
      <t xml:space="preserve"> Claims and liabilities arising from payment terms and advance payments in the trade in goods and services </t>
    </r>
    <r>
      <rPr>
        <b/>
        <sz val="8"/>
        <rFont val="Arial"/>
        <family val="2"/>
      </rPr>
      <t>10</t>
    </r>
    <r>
      <rPr>
        <sz val="8"/>
        <rFont val="Arial"/>
        <family val="2"/>
      </rPr>
      <t xml:space="preserve"> Includes all forms of equity that are not to be reported under direct investment and investment </t>
    </r>
    <r>
      <rPr>
        <b/>
        <sz val="8"/>
        <rFont val="Arial"/>
        <family val="2"/>
      </rPr>
      <t>11</t>
    </r>
    <r>
      <rPr>
        <sz val="8"/>
        <rFont val="Arial"/>
        <family val="2"/>
      </rPr>
      <t xml:space="preserve"> Including special drawing rights (SDRs) allocated by the International Monetary Fund (IMF)</t>
    </r>
  </si>
  <si>
    <t>by country and economic activity (of foreign investment objects)</t>
  </si>
  <si>
    <t>All economic activities (without agriculture, public administration, private households)</t>
  </si>
  <si>
    <t>Manufacture of textiles, wearing apparel, leather and related products</t>
  </si>
  <si>
    <t>Manufacture of wood, paper, and their products; 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</si>
  <si>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</si>
  <si>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</si>
  <si>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</si>
  <si>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</si>
  <si>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</si>
  <si>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</si>
  <si>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</si>
  <si>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 and equipment n.e.c.</t>
  </si>
  <si>
    <t>Manufacture of furniture; other manufacturing</t>
  </si>
  <si>
    <t>Repair and installation of machinery and equipment</t>
  </si>
  <si>
    <t>Wholesale and retail trade; repair of motor vehicles and motorcycles</t>
  </si>
  <si>
    <t>Services (except public administration, defense, compulsory social security, activities of households as employers and extra-territorial organisations and bodies)</t>
  </si>
  <si>
    <t>Land transport and transport via pipelines</t>
  </si>
  <si>
    <t>Water transport</t>
  </si>
  <si>
    <t>Air transport</t>
  </si>
  <si>
    <t>Warehousing and support activities for transportation; Postal and courier activities</t>
  </si>
  <si>
    <t>Publishing activities</t>
  </si>
  <si>
    <t>Motion picture, video, television programme production; programming and broadcasting activities</t>
  </si>
  <si>
    <t>Telecommunications</t>
  </si>
  <si>
    <t>Computer programming, consultancy, and information service activities</t>
  </si>
  <si>
    <t>Legal and accounting activities; activities of head offices; management consultancy activities; architectural and engineering activities; technical testing and analysis</t>
  </si>
  <si>
    <t>Scientific research and development</t>
  </si>
  <si>
    <t>Advertising and market research; other professional, scientific and technical activities; veterinary activities</t>
  </si>
  <si>
    <t>Rental and leasing activities</t>
  </si>
  <si>
    <t>Employment, travel agency, security and investigation, service and landscape, office administrative and support activities</t>
  </si>
  <si>
    <t>Human health activities</t>
  </si>
  <si>
    <t>Residential care activities and social work activities without accommodation</t>
  </si>
  <si>
    <t>Number of affiliates</t>
  </si>
  <si>
    <t>Employees (in thousands)</t>
  </si>
  <si>
    <t>Annual turnover (in € billion)</t>
  </si>
  <si>
    <t>Methodological notes</t>
  </si>
  <si>
    <t>What are asset transfers?</t>
  </si>
  <si>
    <t>This includes, among other things, debt forgiveness and cross-border trade in emission certificates.</t>
  </si>
  <si>
    <t>What is the difference between trade in goods and foreign trade?</t>
  </si>
  <si>
    <t>Foreign trade records the value of goods when they cross the border. Trade in goods records the change of ownership of goods regardless of border crossings.</t>
  </si>
  <si>
    <t>What are deductions?</t>
  </si>
  <si>
    <t>In general, these are goods that cross the border without a change of ownership. 
This is common in international production chains, especially within a corporation.</t>
  </si>
  <si>
    <t>What is investment income?</t>
  </si>
  <si>
    <t>These are interest and dividends on investments abroad.</t>
  </si>
  <si>
    <t>What does secondary income include?</t>
  </si>
  <si>
    <t>This includes benefits that are not offset by any specific consideration.</t>
  </si>
  <si>
    <t>What are reinvested earnings?</t>
  </si>
  <si>
    <r>
      <t xml:space="preserve">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10"/>
        <color theme="1"/>
        <rFont val="Arial"/>
        <family val="2"/>
      </rPr>
      <t>Negative</t>
    </r>
    <r>
      <rPr>
        <sz val="10"/>
        <color theme="1"/>
        <rFont val="Arial"/>
        <family val="2"/>
      </rPr>
      <t xml:space="preserve"> reinvested earnings occur when more profit is distributed in a period than was actually earned in that period. This is usually done by dissolving reinvested earnings. </t>
    </r>
    <r>
      <rPr>
        <b/>
        <sz val="10"/>
        <color theme="1"/>
        <rFont val="Arial"/>
        <family val="2"/>
      </rPr>
      <t>A negative reinvested profit is not a loss!</t>
    </r>
  </si>
  <si>
    <t>Why are the values not consistent with the international investment position?</t>
  </si>
  <si>
    <t xml:space="preserve">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
</t>
  </si>
  <si>
    <t>Structure and activity of foreign affiliates of German investors (Outward FATS)</t>
  </si>
  <si>
    <t xml:space="preserve">While direct investment in the external sector statistics is usually recorded as early as 10%, only investments with a share of more than 50% are taken into account here. In addition, only such investments are taken into account where the head-quarters are located in Germany.
</t>
  </si>
  <si>
    <t>Country: EU member states (27)</t>
  </si>
  <si>
    <r>
      <t xml:space="preserve">Country portrait: EU member states (27)
</t>
    </r>
    <r>
      <rPr>
        <b/>
        <sz val="14"/>
        <rFont val="Calibri"/>
        <family val="2"/>
        <scheme val="minor"/>
      </rPr>
      <t/>
    </r>
  </si>
  <si>
    <t>X</t>
  </si>
  <si>
    <t>Structure and activity of foreign affiliates of German investors (Outward FATS) in the reporting year 2023</t>
  </si>
  <si>
    <t>-</t>
  </si>
  <si>
    <r>
      <rPr>
        <b/>
        <sz val="8"/>
        <rFont val="Arial"/>
        <family val="2"/>
      </rPr>
      <t xml:space="preserve">X </t>
    </r>
    <r>
      <rPr>
        <sz val="8"/>
        <rFont val="Arial"/>
        <family val="2"/>
      </rPr>
      <t xml:space="preserve">Data unknown, not to be published or not meaningful ― </t>
    </r>
    <r>
      <rPr>
        <b/>
        <sz val="8"/>
        <rFont val="Arial"/>
        <family val="2"/>
      </rPr>
      <t>-</t>
    </r>
    <r>
      <rPr>
        <sz val="8"/>
        <rFont val="Arial"/>
        <family val="2"/>
      </rPr>
      <t xml:space="preserve"> Nil ―</t>
    </r>
    <r>
      <rPr>
        <b/>
        <sz val="8"/>
        <rFont val="Arial"/>
        <family val="2"/>
      </rPr>
      <t xml:space="preserve"> / </t>
    </r>
    <r>
      <rPr>
        <sz val="8"/>
        <rFont val="Arial"/>
        <family val="2"/>
      </rPr>
      <t>No data because the numerical value is not sufficiently reliable ― Discrepancies in the totals are due to rounding.</t>
    </r>
  </si>
  <si>
    <t>Data for the reporting period 2016 - 2025</t>
  </si>
  <si>
    <t>Foreign direct investment stock in the reporting country (according to the Extended-Directional-Principle – xDP)</t>
  </si>
  <si>
    <t>by immediate investing economy (IIE) &amp; ultimate resident sector/activity (URSA)</t>
  </si>
  <si>
    <t>Domestic direct investment stock abroad (according to the Extended-Directional-Principle – xDP)</t>
  </si>
  <si>
    <t>by ultimate host economy (UHE) &amp; investor’s economic activity</t>
  </si>
  <si>
    <t>Updated: May 2026</t>
  </si>
  <si>
    <t>Updated: June 2026</t>
  </si>
  <si>
    <t>July 2026</t>
  </si>
  <si>
    <t>2026 Q1</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</si>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</sst>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b/>
      <sz val="14"/>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
      <patternFill patternType="solid">
        <fgColor rgb="FFF2F2F2"/>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8" fillId="0" borderId="0"/>
    <xf numFmtId="0" fontId="7" fillId="0" borderId="0"/>
    <xf numFmtId="0" fontId="13" fillId="0" borderId="0"/>
  </cellStyleXfs>
  <cellXfs count="312">
    <xf numFmtId="0" fontId="0" fillId="0" borderId="0" xfId="0"/>
    <xf numFmtId="0" fontId="1" fillId="0" borderId="0" xfId="1"/>
    <xf numFmtId="0" fontId="3" fillId="0" borderId="0" xfId="1" applyFont="1" applyAlignment="1">
      <alignment vertical="top" wrapText="1"/>
    </xf>
    <xf numFmtId="164" fontId="5" fillId="0" borderId="0" xfId="1" applyNumberFormat="1" applyFont="1" applyAlignment="1">
      <alignment vertical="top"/>
    </xf>
    <xf numFmtId="0" fontId="6" fillId="0" borderId="0" xfId="1" applyFont="1"/>
    <xf numFmtId="49" fontId="5" fillId="0" borderId="0" xfId="1" applyNumberFormat="1" applyFont="1" applyAlignment="1">
      <alignment horizontal="left" vertical="center" indent="2"/>
    </xf>
    <xf numFmtId="0" fontId="7" fillId="2" borderId="0" xfId="0" applyFont="1" applyFill="1"/>
    <xf numFmtId="0" fontId="7" fillId="0" borderId="0" xfId="0" applyFont="1"/>
    <xf numFmtId="0" fontId="7" fillId="2" borderId="0" xfId="0" applyFont="1" applyFill="1" applyAlignment="1">
      <alignment horizontal="right"/>
    </xf>
    <xf numFmtId="0" fontId="8" fillId="2" borderId="0" xfId="0" applyFont="1" applyFill="1"/>
    <xf numFmtId="0" fontId="9" fillId="2" borderId="0" xfId="0" applyFont="1" applyFill="1"/>
    <xf numFmtId="165" fontId="7" fillId="2" borderId="0" xfId="0" applyNumberFormat="1" applyFont="1" applyFill="1"/>
    <xf numFmtId="0" fontId="10" fillId="2" borderId="0" xfId="0" applyFont="1" applyFill="1"/>
    <xf numFmtId="0" fontId="11" fillId="2" borderId="0" xfId="0" applyFont="1" applyFill="1" applyAlignment="1">
      <alignment horizontal="left" wrapText="1"/>
    </xf>
    <xf numFmtId="3" fontId="12" fillId="2" borderId="0" xfId="0" applyNumberFormat="1" applyFont="1" applyFill="1" applyAlignment="1">
      <alignment horizontal="right"/>
    </xf>
    <xf numFmtId="3" fontId="12" fillId="0" borderId="0" xfId="0" applyNumberFormat="1" applyFont="1"/>
    <xf numFmtId="3" fontId="12" fillId="0" borderId="0" xfId="0" applyNumberFormat="1" applyFont="1" applyAlignment="1">
      <alignment horizontal="right"/>
    </xf>
    <xf numFmtId="0" fontId="7" fillId="3" borderId="3" xfId="0" applyFont="1" applyFill="1" applyBorder="1"/>
    <xf numFmtId="0" fontId="7" fillId="3" borderId="4" xfId="0" applyFont="1" applyFill="1" applyBorder="1"/>
    <xf numFmtId="0" fontId="7" fillId="3" borderId="0" xfId="0" applyFont="1" applyFill="1"/>
    <xf numFmtId="0" fontId="7" fillId="3" borderId="7" xfId="0" applyFont="1" applyFill="1" applyBorder="1"/>
    <xf numFmtId="0" fontId="7" fillId="3" borderId="1" xfId="0" applyFont="1" applyFill="1" applyBorder="1"/>
    <xf numFmtId="0" fontId="7" fillId="3" borderId="10" xfId="0" applyFont="1" applyFill="1" applyBorder="1"/>
    <xf numFmtId="0" fontId="14" fillId="3" borderId="0" xfId="0" applyFont="1" applyFill="1" applyAlignment="1">
      <alignment horizontal="left"/>
    </xf>
    <xf numFmtId="0" fontId="15" fillId="3" borderId="0" xfId="0" applyFont="1" applyFill="1"/>
    <xf numFmtId="0" fontId="11" fillId="2" borderId="0" xfId="0" applyFont="1" applyFill="1" applyAlignment="1">
      <alignment horizontal="center"/>
    </xf>
    <xf numFmtId="0" fontId="14" fillId="3" borderId="0" xfId="0" applyFont="1" applyFill="1"/>
    <xf numFmtId="0" fontId="15" fillId="3" borderId="0" xfId="0" applyFont="1" applyFill="1" applyAlignment="1">
      <alignment horizontal="right"/>
    </xf>
    <xf numFmtId="0" fontId="14" fillId="3" borderId="0" xfId="0" applyFont="1" applyFill="1" applyAlignment="1">
      <alignment horizontal="left" wrapText="1"/>
    </xf>
    <xf numFmtId="0" fontId="17" fillId="2" borderId="0" xfId="0" applyFont="1" applyFill="1" applyAlignment="1">
      <alignment wrapText="1"/>
    </xf>
    <xf numFmtId="0" fontId="19" fillId="2" borderId="0" xfId="2" applyFont="1" applyFill="1"/>
    <xf numFmtId="0" fontId="19" fillId="0" borderId="0" xfId="2" applyFont="1"/>
    <xf numFmtId="0" fontId="8" fillId="2" borderId="0" xfId="2" applyFont="1" applyFill="1" applyAlignment="1">
      <alignment horizontal="right"/>
    </xf>
    <xf numFmtId="49" fontId="8" fillId="2" borderId="0" xfId="2" applyNumberFormat="1" applyFont="1" applyFill="1" applyAlignment="1">
      <alignment horizontal="right"/>
    </xf>
    <xf numFmtId="0" fontId="10" fillId="2" borderId="0" xfId="2" applyFont="1" applyFill="1"/>
    <xf numFmtId="0" fontId="10" fillId="2" borderId="0" xfId="2" applyFont="1" applyFill="1" applyAlignment="1">
      <alignment horizontal="right"/>
    </xf>
    <xf numFmtId="49" fontId="10" fillId="2" borderId="0" xfId="2" applyNumberFormat="1" applyFont="1" applyFill="1" applyAlignment="1">
      <alignment horizontal="right"/>
    </xf>
    <xf numFmtId="0" fontId="10" fillId="0" borderId="0" xfId="2" applyFont="1"/>
    <xf numFmtId="14" fontId="13" fillId="2" borderId="0" xfId="2" applyNumberFormat="1" applyFont="1" applyFill="1" applyAlignment="1">
      <alignment horizontal="center"/>
    </xf>
    <xf numFmtId="0" fontId="13" fillId="3" borderId="2" xfId="2" applyFont="1" applyFill="1" applyBorder="1" applyAlignment="1">
      <alignment horizontal="center"/>
    </xf>
    <xf numFmtId="0" fontId="13" fillId="3" borderId="3" xfId="2" applyFont="1" applyFill="1" applyBorder="1" applyAlignment="1">
      <alignment horizontal="center"/>
    </xf>
    <xf numFmtId="0" fontId="13" fillId="0" borderId="0" xfId="2" applyFont="1" applyAlignment="1">
      <alignment horizontal="center"/>
    </xf>
    <xf numFmtId="0" fontId="13" fillId="3" borderId="6" xfId="2" applyFont="1" applyFill="1" applyBorder="1" applyAlignment="1">
      <alignment horizontal="center"/>
    </xf>
    <xf numFmtId="0" fontId="13" fillId="3" borderId="0" xfId="2" applyFont="1" applyFill="1" applyAlignment="1">
      <alignment horizontal="center"/>
    </xf>
    <xf numFmtId="0" fontId="13" fillId="3" borderId="9" xfId="2" applyFont="1" applyFill="1" applyBorder="1" applyAlignment="1">
      <alignment horizontal="left"/>
    </xf>
    <xf numFmtId="0" fontId="13" fillId="3" borderId="1" xfId="2" applyFont="1" applyFill="1" applyBorder="1" applyAlignment="1">
      <alignment horizontal="left"/>
    </xf>
    <xf numFmtId="0" fontId="13" fillId="3" borderId="1" xfId="2" applyFont="1" applyFill="1" applyBorder="1" applyAlignment="1">
      <alignment horizontal="center"/>
    </xf>
    <xf numFmtId="0" fontId="13" fillId="3" borderId="6" xfId="2" applyFont="1" applyFill="1" applyBorder="1" applyAlignment="1">
      <alignment horizontal="left"/>
    </xf>
    <xf numFmtId="0" fontId="13" fillId="3" borderId="0" xfId="2" applyFont="1" applyFill="1" applyAlignment="1">
      <alignment horizontal="left"/>
    </xf>
    <xf numFmtId="166" fontId="16" fillId="2" borderId="7" xfId="2" applyNumberFormat="1" applyFont="1" applyFill="1" applyBorder="1" applyAlignment="1">
      <alignment horizontal="right" indent="1"/>
    </xf>
    <xf numFmtId="14" fontId="16" fillId="2" borderId="0" xfId="2" applyNumberFormat="1" applyFont="1" applyFill="1"/>
    <xf numFmtId="0" fontId="16" fillId="3" borderId="6" xfId="2" applyFont="1" applyFill="1" applyBorder="1"/>
    <xf numFmtId="0" fontId="16" fillId="3" borderId="0" xfId="2" applyFont="1" applyFill="1"/>
    <xf numFmtId="0" fontId="16" fillId="0" borderId="0" xfId="2" applyFont="1"/>
    <xf numFmtId="0" fontId="13" fillId="3" borderId="0" xfId="2" applyFont="1" applyFill="1"/>
    <xf numFmtId="167" fontId="13" fillId="2" borderId="7" xfId="2" applyNumberFormat="1" applyFont="1" applyFill="1" applyBorder="1" applyAlignment="1">
      <alignment horizontal="right" indent="1"/>
    </xf>
    <xf numFmtId="14" fontId="13" fillId="2" borderId="0" xfId="2" applyNumberFormat="1" applyFont="1" applyFill="1"/>
    <xf numFmtId="0" fontId="13" fillId="3" borderId="6" xfId="2" applyFont="1" applyFill="1" applyBorder="1"/>
    <xf numFmtId="0" fontId="13" fillId="0" borderId="0" xfId="2" applyFont="1"/>
    <xf numFmtId="0" fontId="13" fillId="3" borderId="0" xfId="2" applyFont="1" applyFill="1" applyAlignment="1">
      <alignment horizontal="left" vertical="top"/>
    </xf>
    <xf numFmtId="0" fontId="13" fillId="2" borderId="0" xfId="2" applyFont="1" applyFill="1"/>
    <xf numFmtId="0" fontId="13" fillId="2" borderId="0" xfId="2" applyFont="1" applyFill="1" applyAlignment="1">
      <alignment horizontal="justify" vertical="top"/>
    </xf>
    <xf numFmtId="0" fontId="13" fillId="0" borderId="0" xfId="2" applyFont="1" applyAlignment="1">
      <alignment horizontal="justify" vertical="top"/>
    </xf>
    <xf numFmtId="0" fontId="13" fillId="2" borderId="0" xfId="2" applyFont="1" applyFill="1" applyAlignment="1">
      <alignment horizontal="justify" vertical="center"/>
    </xf>
    <xf numFmtId="0" fontId="13" fillId="0" borderId="0" xfId="2" applyFont="1" applyAlignment="1">
      <alignment horizontal="justify" vertical="center"/>
    </xf>
    <xf numFmtId="14" fontId="13" fillId="0" borderId="0" xfId="2" applyNumberFormat="1" applyFont="1"/>
    <xf numFmtId="0" fontId="18" fillId="0" borderId="0" xfId="2"/>
    <xf numFmtId="14" fontId="18" fillId="0" borderId="0" xfId="2" applyNumberFormat="1"/>
    <xf numFmtId="170" fontId="13" fillId="2" borderId="7" xfId="2" applyNumberFormat="1" applyFont="1" applyFill="1" applyBorder="1" applyAlignment="1">
      <alignment horizontal="right"/>
    </xf>
    <xf numFmtId="0" fontId="13" fillId="3" borderId="9" xfId="2" applyFont="1" applyFill="1" applyBorder="1"/>
    <xf numFmtId="0" fontId="13" fillId="4" borderId="8" xfId="2" applyFont="1" applyFill="1" applyBorder="1" applyAlignment="1">
      <alignment horizontal="right"/>
    </xf>
    <xf numFmtId="0" fontId="13" fillId="4" borderId="7" xfId="2" applyFont="1" applyFill="1" applyBorder="1" applyAlignment="1">
      <alignment horizontal="right"/>
    </xf>
    <xf numFmtId="0" fontId="13" fillId="4" borderId="11" xfId="2" applyFont="1" applyFill="1" applyBorder="1" applyAlignment="1">
      <alignment horizontal="right"/>
    </xf>
    <xf numFmtId="0" fontId="13" fillId="4" borderId="10" xfId="2" applyFont="1" applyFill="1" applyBorder="1" applyAlignment="1">
      <alignment horizontal="right"/>
    </xf>
    <xf numFmtId="0" fontId="10" fillId="0" borderId="0" xfId="2" applyFont="1" applyAlignment="1">
      <alignment horizontal="justify" vertical="top"/>
    </xf>
    <xf numFmtId="0" fontId="17" fillId="4" borderId="0" xfId="2" applyFont="1" applyFill="1" applyAlignment="1">
      <alignment vertical="top" wrapText="1"/>
    </xf>
    <xf numFmtId="0" fontId="17" fillId="4" borderId="0" xfId="2" applyFont="1" applyFill="1" applyAlignment="1">
      <alignment horizontal="left" vertical="top" wrapText="1"/>
    </xf>
    <xf numFmtId="0" fontId="10" fillId="0" borderId="0" xfId="2" applyFont="1" applyAlignment="1">
      <alignment horizontal="justify" vertical="center"/>
    </xf>
    <xf numFmtId="0" fontId="13" fillId="0" borderId="0" xfId="2" applyFont="1" applyAlignment="1">
      <alignment horizontal="left"/>
    </xf>
    <xf numFmtId="0" fontId="19" fillId="2" borderId="0" xfId="0" applyFont="1" applyFill="1"/>
    <xf numFmtId="0" fontId="8" fillId="2" borderId="0" xfId="0" applyFont="1" applyFill="1" applyAlignment="1">
      <alignment horizontal="left"/>
    </xf>
    <xf numFmtId="0" fontId="8" fillId="2" borderId="0" xfId="0" applyFont="1" applyFill="1" applyAlignment="1">
      <alignment horizontal="right"/>
    </xf>
    <xf numFmtId="0" fontId="10" fillId="2" borderId="0" xfId="0" applyFont="1" applyFill="1" applyAlignment="1">
      <alignment horizontal="right"/>
    </xf>
    <xf numFmtId="0" fontId="13" fillId="3" borderId="3" xfId="0" applyFont="1" applyFill="1" applyBorder="1" applyAlignment="1">
      <alignment horizontal="center"/>
    </xf>
    <xf numFmtId="0" fontId="13" fillId="3" borderId="0" xfId="0" applyFont="1" applyFill="1" applyAlignment="1">
      <alignment horizontal="center"/>
    </xf>
    <xf numFmtId="0" fontId="13" fillId="3" borderId="1" xfId="0" applyFont="1" applyFill="1" applyBorder="1" applyAlignment="1">
      <alignment horizontal="left"/>
    </xf>
    <xf numFmtId="0" fontId="13" fillId="3" borderId="1" xfId="0" applyFont="1" applyFill="1" applyBorder="1" applyAlignment="1">
      <alignment horizontal="center"/>
    </xf>
    <xf numFmtId="0" fontId="13" fillId="3" borderId="0" xfId="0" applyFont="1" applyFill="1" applyAlignment="1">
      <alignment horizontal="left"/>
    </xf>
    <xf numFmtId="14" fontId="23" fillId="2" borderId="7" xfId="0" applyNumberFormat="1" applyFont="1" applyFill="1" applyBorder="1" applyAlignment="1">
      <alignment horizontal="center"/>
    </xf>
    <xf numFmtId="0" fontId="24" fillId="3" borderId="0" xfId="3" applyFont="1" applyFill="1"/>
    <xf numFmtId="0" fontId="16" fillId="3" borderId="0" xfId="0" applyFont="1" applyFill="1"/>
    <xf numFmtId="169" fontId="16" fillId="2" borderId="7" xfId="0" applyNumberFormat="1" applyFont="1" applyFill="1" applyBorder="1" applyAlignment="1">
      <alignment horizontal="right"/>
    </xf>
    <xf numFmtId="0" fontId="2" fillId="0" borderId="0" xfId="0" applyFont="1"/>
    <xf numFmtId="0" fontId="17" fillId="2" borderId="0" xfId="0" applyFont="1" applyFill="1"/>
    <xf numFmtId="0" fontId="25" fillId="3" borderId="0" xfId="3" applyFont="1" applyFill="1" applyAlignment="1">
      <alignment horizontal="left" vertical="center"/>
    </xf>
    <xf numFmtId="0" fontId="26" fillId="3" borderId="0" xfId="3" applyFont="1" applyFill="1"/>
    <xf numFmtId="0" fontId="13" fillId="3" borderId="0" xfId="0" applyFont="1" applyFill="1"/>
    <xf numFmtId="169" fontId="13" fillId="2" borderId="7" xfId="0" applyNumberFormat="1" applyFont="1" applyFill="1" applyBorder="1" applyAlignment="1">
      <alignment horizontal="right"/>
    </xf>
    <xf numFmtId="0" fontId="27" fillId="3" borderId="0" xfId="3" applyFont="1" applyFill="1" applyAlignment="1">
      <alignment horizontal="left" vertical="center"/>
    </xf>
    <xf numFmtId="169" fontId="13" fillId="2" borderId="7" xfId="0" applyNumberFormat="1" applyFont="1" applyFill="1" applyBorder="1" applyAlignment="1">
      <alignment horizontal="right" indent="1"/>
    </xf>
    <xf numFmtId="0" fontId="15" fillId="2" borderId="0" xfId="0" applyFont="1" applyFill="1" applyAlignment="1">
      <alignment horizontal="left" indent="1"/>
    </xf>
    <xf numFmtId="0" fontId="13" fillId="2" borderId="0" xfId="0" applyFont="1" applyFill="1"/>
    <xf numFmtId="0" fontId="28" fillId="2" borderId="0" xfId="0" applyFont="1" applyFill="1" applyAlignment="1">
      <alignment horizontal="left" indent="1"/>
    </xf>
    <xf numFmtId="0" fontId="13" fillId="0" borderId="0" xfId="0" applyFont="1"/>
    <xf numFmtId="0" fontId="13" fillId="0" borderId="0" xfId="0" applyFont="1" applyAlignment="1">
      <alignment horizontal="right" indent="1"/>
    </xf>
    <xf numFmtId="0" fontId="16" fillId="2" borderId="0" xfId="0" applyFont="1" applyFill="1"/>
    <xf numFmtId="0" fontId="10" fillId="3" borderId="2" xfId="0" applyFont="1" applyFill="1" applyBorder="1"/>
    <xf numFmtId="0" fontId="10" fillId="3" borderId="3" xfId="0" applyFont="1" applyFill="1" applyBorder="1"/>
    <xf numFmtId="0" fontId="10" fillId="3" borderId="6" xfId="0" applyFont="1" applyFill="1" applyBorder="1"/>
    <xf numFmtId="0" fontId="10" fillId="3" borderId="0" xfId="0" applyFont="1" applyFill="1"/>
    <xf numFmtId="0" fontId="13" fillId="3" borderId="1" xfId="0" applyFont="1" applyFill="1" applyBorder="1"/>
    <xf numFmtId="0" fontId="13" fillId="2" borderId="8" xfId="0" applyFont="1" applyFill="1" applyBorder="1" applyAlignment="1">
      <alignment horizontal="center" vertical="center"/>
    </xf>
    <xf numFmtId="0" fontId="13" fillId="3" borderId="0" xfId="0" applyFont="1" applyFill="1" applyAlignment="1">
      <alignment wrapText="1"/>
    </xf>
    <xf numFmtId="168" fontId="22" fillId="2" borderId="8" xfId="0" applyNumberFormat="1" applyFont="1" applyFill="1" applyBorder="1" applyAlignment="1">
      <alignment horizontal="right"/>
    </xf>
    <xf numFmtId="169" fontId="15" fillId="2" borderId="7" xfId="0" applyNumberFormat="1" applyFont="1" applyFill="1" applyBorder="1" applyAlignment="1">
      <alignment horizontal="right"/>
    </xf>
    <xf numFmtId="168" fontId="15" fillId="2" borderId="8" xfId="0" applyNumberFormat="1" applyFont="1" applyFill="1" applyBorder="1" applyAlignment="1">
      <alignment horizontal="right"/>
    </xf>
    <xf numFmtId="0" fontId="13" fillId="2" borderId="0" xfId="0" applyFont="1" applyFill="1" applyAlignment="1">
      <alignment horizontal="right"/>
    </xf>
    <xf numFmtId="0" fontId="15" fillId="0" borderId="0" xfId="0" applyFont="1" applyAlignment="1">
      <alignment horizontal="left" indent="1"/>
    </xf>
    <xf numFmtId="0" fontId="13" fillId="2" borderId="8" xfId="2" applyFont="1" applyFill="1" applyBorder="1" applyAlignment="1">
      <alignment horizontal="center"/>
    </xf>
    <xf numFmtId="0" fontId="13" fillId="2" borderId="7" xfId="2" applyFont="1" applyFill="1" applyBorder="1" applyAlignment="1">
      <alignment horizontal="right"/>
    </xf>
    <xf numFmtId="168" fontId="22" fillId="2" borderId="7" xfId="2" applyNumberFormat="1" applyFont="1" applyFill="1" applyBorder="1" applyAlignment="1">
      <alignment horizontal="right" indent="1"/>
    </xf>
    <xf numFmtId="0" fontId="13" fillId="3" borderId="3" xfId="2" applyFont="1" applyFill="1" applyBorder="1" applyAlignment="1">
      <alignment horizontal="left"/>
    </xf>
    <xf numFmtId="0" fontId="13" fillId="2" borderId="8" xfId="2" applyFont="1" applyFill="1" applyBorder="1" applyAlignment="1">
      <alignment horizontal="right"/>
    </xf>
    <xf numFmtId="0" fontId="16" fillId="3" borderId="0" xfId="2" applyFont="1" applyFill="1" applyAlignment="1">
      <alignment horizontal="right" vertical="top"/>
    </xf>
    <xf numFmtId="0" fontId="16" fillId="3" borderId="0" xfId="2" applyFont="1" applyFill="1" applyAlignment="1">
      <alignment horizontal="left"/>
    </xf>
    <xf numFmtId="0" fontId="13" fillId="2" borderId="10" xfId="2" applyFont="1" applyFill="1" applyBorder="1" applyAlignment="1">
      <alignment horizontal="right"/>
    </xf>
    <xf numFmtId="0" fontId="13" fillId="2" borderId="11" xfId="2" applyFont="1" applyFill="1" applyBorder="1" applyAlignment="1">
      <alignment horizontal="right"/>
    </xf>
    <xf numFmtId="0" fontId="13" fillId="2" borderId="7" xfId="2" applyFont="1" applyFill="1" applyBorder="1" applyAlignment="1">
      <alignment horizontal="center"/>
    </xf>
    <xf numFmtId="0" fontId="13" fillId="3" borderId="1" xfId="2" applyFont="1" applyFill="1" applyBorder="1"/>
    <xf numFmtId="0" fontId="16" fillId="3" borderId="1" xfId="2" applyFont="1" applyFill="1" applyBorder="1"/>
    <xf numFmtId="0" fontId="19" fillId="2" borderId="0" xfId="4" applyFont="1" applyFill="1"/>
    <xf numFmtId="0" fontId="19" fillId="0" borderId="0" xfId="4" applyFont="1"/>
    <xf numFmtId="0" fontId="8" fillId="2" borderId="0" xfId="4" applyFont="1" applyFill="1"/>
    <xf numFmtId="0" fontId="8" fillId="2" borderId="0" xfId="4" applyFont="1" applyFill="1" applyAlignment="1">
      <alignment horizontal="right"/>
    </xf>
    <xf numFmtId="49" fontId="8" fillId="2" borderId="0" xfId="4" applyNumberFormat="1" applyFont="1" applyFill="1" applyAlignment="1">
      <alignment horizontal="right"/>
    </xf>
    <xf numFmtId="0" fontId="10" fillId="2" borderId="0" xfId="4" applyFont="1" applyFill="1"/>
    <xf numFmtId="0" fontId="10" fillId="2" borderId="0" xfId="4" applyFont="1" applyFill="1" applyAlignment="1">
      <alignment horizontal="right"/>
    </xf>
    <xf numFmtId="0" fontId="10" fillId="0" borderId="0" xfId="4" applyFont="1"/>
    <xf numFmtId="14" fontId="13" fillId="2" borderId="0" xfId="4" applyNumberFormat="1" applyFill="1" applyAlignment="1">
      <alignment horizontal="center"/>
    </xf>
    <xf numFmtId="0" fontId="13" fillId="3" borderId="2" xfId="4" applyFill="1" applyBorder="1" applyAlignment="1">
      <alignment horizontal="center"/>
    </xf>
    <xf numFmtId="0" fontId="13" fillId="3" borderId="3" xfId="4" applyFill="1" applyBorder="1" applyAlignment="1">
      <alignment horizontal="center"/>
    </xf>
    <xf numFmtId="0" fontId="13" fillId="0" borderId="0" xfId="4" applyAlignment="1">
      <alignment horizontal="center"/>
    </xf>
    <xf numFmtId="0" fontId="13" fillId="3" borderId="6" xfId="4" applyFill="1" applyBorder="1" applyAlignment="1">
      <alignment horizontal="center"/>
    </xf>
    <xf numFmtId="0" fontId="13" fillId="3" borderId="0" xfId="4" applyFill="1" applyAlignment="1">
      <alignment horizontal="center"/>
    </xf>
    <xf numFmtId="0" fontId="13" fillId="3" borderId="9" xfId="4" applyFill="1" applyBorder="1" applyAlignment="1">
      <alignment horizontal="left"/>
    </xf>
    <xf numFmtId="0" fontId="13" fillId="3" borderId="1" xfId="4" applyFill="1" applyBorder="1" applyAlignment="1">
      <alignment horizontal="center"/>
    </xf>
    <xf numFmtId="0" fontId="13" fillId="3" borderId="6" xfId="4" applyFill="1" applyBorder="1" applyAlignment="1">
      <alignment horizontal="left"/>
    </xf>
    <xf numFmtId="0" fontId="13" fillId="3" borderId="0" xfId="4" applyFill="1" applyAlignment="1">
      <alignment horizontal="left"/>
    </xf>
    <xf numFmtId="166" fontId="16" fillId="2" borderId="7" xfId="4" applyNumberFormat="1" applyFont="1" applyFill="1" applyBorder="1" applyAlignment="1">
      <alignment horizontal="right" indent="1"/>
    </xf>
    <xf numFmtId="14" fontId="16" fillId="2" borderId="0" xfId="4" applyNumberFormat="1" applyFont="1" applyFill="1"/>
    <xf numFmtId="0" fontId="16" fillId="3" borderId="6" xfId="4" applyFont="1" applyFill="1" applyBorder="1"/>
    <xf numFmtId="0" fontId="16" fillId="3" borderId="0" xfId="4" applyFont="1" applyFill="1"/>
    <xf numFmtId="0" fontId="16" fillId="0" borderId="0" xfId="4" applyFont="1"/>
    <xf numFmtId="0" fontId="13" fillId="3" borderId="0" xfId="4" applyFill="1"/>
    <xf numFmtId="167" fontId="13" fillId="2" borderId="7" xfId="4" applyNumberFormat="1" applyFill="1" applyBorder="1" applyAlignment="1">
      <alignment horizontal="right" indent="1"/>
    </xf>
    <xf numFmtId="0" fontId="16" fillId="3" borderId="0" xfId="4" applyFont="1" applyFill="1" applyAlignment="1">
      <alignment horizontal="left"/>
    </xf>
    <xf numFmtId="167" fontId="16" fillId="2" borderId="7" xfId="4" applyNumberFormat="1" applyFont="1" applyFill="1" applyBorder="1" applyAlignment="1">
      <alignment horizontal="right" indent="1"/>
    </xf>
    <xf numFmtId="14" fontId="13" fillId="2" borderId="0" xfId="4" applyNumberFormat="1" applyFill="1"/>
    <xf numFmtId="0" fontId="13" fillId="3" borderId="6" xfId="4" applyFill="1" applyBorder="1"/>
    <xf numFmtId="0" fontId="13" fillId="0" borderId="0" xfId="4"/>
    <xf numFmtId="0" fontId="13" fillId="3" borderId="0" xfId="4" applyFill="1" applyAlignment="1">
      <alignment horizontal="left" vertical="top"/>
    </xf>
    <xf numFmtId="0" fontId="16" fillId="3" borderId="0" xfId="4" applyFont="1" applyFill="1" applyAlignment="1">
      <alignment horizontal="left" vertical="top"/>
    </xf>
    <xf numFmtId="0" fontId="13" fillId="2" borderId="0" xfId="4" applyFill="1"/>
    <xf numFmtId="0" fontId="13" fillId="2" borderId="0" xfId="4" applyFill="1" applyAlignment="1">
      <alignment horizontal="justify" vertical="top"/>
    </xf>
    <xf numFmtId="0" fontId="13" fillId="0" borderId="0" xfId="4" applyAlignment="1">
      <alignment horizontal="justify" vertical="top"/>
    </xf>
    <xf numFmtId="0" fontId="13" fillId="2" borderId="0" xfId="4" applyFill="1" applyAlignment="1">
      <alignment horizontal="justify" vertical="center"/>
    </xf>
    <xf numFmtId="0" fontId="13" fillId="0" borderId="0" xfId="4" applyAlignment="1">
      <alignment horizontal="justify" vertical="center"/>
    </xf>
    <xf numFmtId="14" fontId="13" fillId="0" borderId="0" xfId="4" applyNumberFormat="1"/>
    <xf numFmtId="0" fontId="19" fillId="4" borderId="0" xfId="0" applyFont="1" applyFill="1"/>
    <xf numFmtId="0" fontId="19" fillId="4" borderId="0" xfId="0" applyFont="1" applyFill="1" applyAlignment="1">
      <alignment horizontal="left"/>
    </xf>
    <xf numFmtId="0" fontId="8" fillId="4" borderId="0" xfId="0" applyFont="1" applyFill="1"/>
    <xf numFmtId="0" fontId="8" fillId="4" borderId="0" xfId="0" applyFont="1" applyFill="1" applyAlignment="1">
      <alignment horizontal="left"/>
    </xf>
    <xf numFmtId="0" fontId="8" fillId="4" borderId="0" xfId="0" applyFont="1" applyFill="1" applyAlignment="1">
      <alignment horizontal="right"/>
    </xf>
    <xf numFmtId="49" fontId="8" fillId="4" borderId="0" xfId="0" applyNumberFormat="1" applyFont="1" applyFill="1" applyAlignment="1">
      <alignment horizontal="right"/>
    </xf>
    <xf numFmtId="0" fontId="10" fillId="4" borderId="0" xfId="0" applyFont="1" applyFill="1"/>
    <xf numFmtId="0" fontId="10" fillId="4" borderId="0" xfId="0" applyFont="1" applyFill="1" applyAlignment="1">
      <alignment horizontal="right"/>
    </xf>
    <xf numFmtId="0" fontId="13" fillId="5" borderId="2" xfId="0" applyFont="1" applyFill="1" applyBorder="1" applyAlignment="1">
      <alignment horizontal="center"/>
    </xf>
    <xf numFmtId="0" fontId="13" fillId="5" borderId="3" xfId="0" applyFont="1" applyFill="1" applyBorder="1" applyAlignment="1">
      <alignment horizontal="left"/>
    </xf>
    <xf numFmtId="0" fontId="13" fillId="5" borderId="3" xfId="0" applyFont="1" applyFill="1" applyBorder="1" applyAlignment="1">
      <alignment horizontal="center"/>
    </xf>
    <xf numFmtId="0" fontId="13" fillId="5" borderId="6" xfId="0" applyFont="1" applyFill="1" applyBorder="1" applyAlignment="1">
      <alignment horizontal="center"/>
    </xf>
    <xf numFmtId="0" fontId="13" fillId="5" borderId="0" xfId="0" applyFont="1" applyFill="1" applyAlignment="1">
      <alignment horizontal="left"/>
    </xf>
    <xf numFmtId="0" fontId="13" fillId="5" borderId="0" xfId="0" applyFont="1" applyFill="1" applyAlignment="1">
      <alignment horizontal="center"/>
    </xf>
    <xf numFmtId="0" fontId="13" fillId="5" borderId="9" xfId="0" applyFont="1" applyFill="1" applyBorder="1" applyAlignment="1">
      <alignment horizontal="left"/>
    </xf>
    <xf numFmtId="0" fontId="13" fillId="5" borderId="1" xfId="0" applyFont="1" applyFill="1" applyBorder="1" applyAlignment="1">
      <alignment horizontal="left"/>
    </xf>
    <xf numFmtId="0" fontId="13" fillId="5" borderId="1" xfId="0" applyFont="1" applyFill="1" applyBorder="1" applyAlignment="1">
      <alignment horizontal="center"/>
    </xf>
    <xf numFmtId="0" fontId="13" fillId="5" borderId="6" xfId="0" applyFont="1" applyFill="1" applyBorder="1" applyAlignment="1">
      <alignment horizontal="left"/>
    </xf>
    <xf numFmtId="0" fontId="16" fillId="5" borderId="6" xfId="0" applyFont="1" applyFill="1" applyBorder="1"/>
    <xf numFmtId="0" fontId="16" fillId="3" borderId="0" xfId="0" applyFont="1" applyFill="1" applyAlignment="1">
      <alignment horizontal="right"/>
    </xf>
    <xf numFmtId="0" fontId="13" fillId="5" borderId="6" xfId="0" applyFont="1" applyFill="1" applyBorder="1"/>
    <xf numFmtId="0" fontId="13" fillId="3" borderId="0" xfId="0" applyFont="1" applyFill="1" applyAlignment="1">
      <alignment horizontal="right"/>
    </xf>
    <xf numFmtId="0" fontId="16" fillId="3" borderId="0" xfId="0" applyFont="1" applyFill="1" applyAlignment="1">
      <alignment horizontal="right" vertical="top"/>
    </xf>
    <xf numFmtId="0" fontId="16" fillId="3" borderId="0" xfId="0" applyFont="1" applyFill="1" applyAlignment="1">
      <alignment horizontal="left"/>
    </xf>
    <xf numFmtId="0" fontId="16" fillId="3" borderId="7" xfId="2" applyFont="1" applyFill="1" applyBorder="1"/>
    <xf numFmtId="0" fontId="13" fillId="3" borderId="7" xfId="2" applyFont="1" applyFill="1" applyBorder="1"/>
    <xf numFmtId="0" fontId="13" fillId="5" borderId="9" xfId="0" applyFont="1" applyFill="1" applyBorder="1"/>
    <xf numFmtId="0" fontId="8" fillId="6" borderId="0" xfId="0" applyFont="1" applyFill="1"/>
    <xf numFmtId="0" fontId="19" fillId="6" borderId="0" xfId="0" applyFont="1" applyFill="1"/>
    <xf numFmtId="0" fontId="8" fillId="6" borderId="0" xfId="0" applyFont="1" applyFill="1" applyAlignment="1">
      <alignment horizontal="left"/>
    </xf>
    <xf numFmtId="0" fontId="10" fillId="6" borderId="0" xfId="0" applyFont="1" applyFill="1"/>
    <xf numFmtId="0" fontId="16" fillId="5" borderId="0" xfId="0" applyFont="1" applyFill="1"/>
    <xf numFmtId="0" fontId="13" fillId="5" borderId="0" xfId="0" applyFont="1" applyFill="1"/>
    <xf numFmtId="0" fontId="16" fillId="5" borderId="0" xfId="0" applyFont="1" applyFill="1" applyAlignment="1">
      <alignment wrapText="1"/>
    </xf>
    <xf numFmtId="0" fontId="16" fillId="5" borderId="9" xfId="0" applyFont="1" applyFill="1" applyBorder="1"/>
    <xf numFmtId="0" fontId="16" fillId="5" borderId="1" xfId="0" applyFont="1" applyFill="1" applyBorder="1"/>
    <xf numFmtId="0" fontId="16" fillId="3" borderId="7" xfId="0" applyFont="1" applyFill="1" applyBorder="1"/>
    <xf numFmtId="0" fontId="13" fillId="3" borderId="7" xfId="0" applyFont="1" applyFill="1" applyBorder="1"/>
    <xf numFmtId="0" fontId="13" fillId="3" borderId="10" xfId="0" applyFont="1" applyFill="1" applyBorder="1"/>
    <xf numFmtId="0" fontId="0" fillId="2" borderId="0" xfId="0" applyFill="1"/>
    <xf numFmtId="0" fontId="29" fillId="2" borderId="0" xfId="0" applyFont="1" applyFill="1"/>
    <xf numFmtId="0" fontId="2" fillId="2" borderId="0" xfId="0" applyFont="1" applyFill="1"/>
    <xf numFmtId="49" fontId="12" fillId="2" borderId="0" xfId="0" applyNumberFormat="1" applyFont="1" applyFill="1"/>
    <xf numFmtId="0" fontId="0" fillId="2" borderId="2" xfId="0" applyFill="1" applyBorder="1"/>
    <xf numFmtId="0" fontId="30" fillId="3" borderId="3" xfId="0" applyFont="1" applyFill="1" applyBorder="1"/>
    <xf numFmtId="0" fontId="31" fillId="3" borderId="3" xfId="0" applyFont="1" applyFill="1" applyBorder="1"/>
    <xf numFmtId="0" fontId="0" fillId="3" borderId="4" xfId="0" applyFill="1" applyBorder="1"/>
    <xf numFmtId="0" fontId="30" fillId="3" borderId="1" xfId="0" applyFont="1" applyFill="1" applyBorder="1"/>
    <xf numFmtId="0" fontId="31" fillId="3" borderId="1" xfId="0" applyFont="1" applyFill="1" applyBorder="1"/>
    <xf numFmtId="0" fontId="2" fillId="3" borderId="10" xfId="0" applyFont="1" applyFill="1" applyBorder="1"/>
    <xf numFmtId="0" fontId="31" fillId="3" borderId="0" xfId="0" applyFont="1" applyFill="1" applyAlignment="1">
      <alignment horizontal="left" indent="2"/>
    </xf>
    <xf numFmtId="0" fontId="31" fillId="3" borderId="0" xfId="0" applyFont="1" applyFill="1"/>
    <xf numFmtId="0" fontId="0" fillId="3" borderId="0" xfId="0" applyFill="1"/>
    <xf numFmtId="0" fontId="30" fillId="3" borderId="0" xfId="0" applyFont="1" applyFill="1"/>
    <xf numFmtId="0" fontId="17" fillId="2" borderId="0" xfId="0" applyFont="1" applyFill="1" applyAlignment="1">
      <alignment vertical="top" wrapText="1"/>
    </xf>
    <xf numFmtId="0" fontId="0" fillId="2" borderId="4" xfId="0" applyFill="1" applyBorder="1"/>
    <xf numFmtId="171" fontId="0" fillId="2" borderId="6" xfId="0" applyNumberFormat="1" applyFill="1" applyBorder="1" applyAlignment="1">
      <alignment horizontal="right"/>
    </xf>
    <xf numFmtId="171" fontId="0" fillId="2" borderId="7" xfId="0" applyNumberFormat="1" applyFill="1" applyBorder="1" applyAlignment="1">
      <alignment horizontal="right"/>
    </xf>
    <xf numFmtId="0" fontId="31" fillId="3" borderId="2" xfId="0" applyFont="1" applyFill="1" applyBorder="1" applyAlignment="1">
      <alignment horizontal="left" indent="2"/>
    </xf>
    <xf numFmtId="0" fontId="31" fillId="3" borderId="3" xfId="0" applyFont="1" applyFill="1" applyBorder="1" applyAlignment="1">
      <alignment horizontal="left" indent="2"/>
    </xf>
    <xf numFmtId="0" fontId="0" fillId="3" borderId="3" xfId="0" applyFill="1" applyBorder="1"/>
    <xf numFmtId="0" fontId="30" fillId="3" borderId="6" xfId="0" applyFont="1" applyFill="1" applyBorder="1"/>
    <xf numFmtId="0" fontId="31" fillId="3" borderId="6" xfId="0" applyFont="1" applyFill="1" applyBorder="1" applyAlignment="1">
      <alignment horizontal="left" indent="2"/>
    </xf>
    <xf numFmtId="0" fontId="0" fillId="2" borderId="5" xfId="0" applyFill="1" applyBorder="1"/>
    <xf numFmtId="171" fontId="0" fillId="2" borderId="8" xfId="0" applyNumberFormat="1" applyFill="1" applyBorder="1" applyAlignment="1">
      <alignment horizontal="right"/>
    </xf>
    <xf numFmtId="0" fontId="10" fillId="2" borderId="0" xfId="0" applyFont="1" applyFill="1" applyAlignment="1">
      <alignment vertical="top" wrapText="1"/>
    </xf>
    <xf numFmtId="0" fontId="0" fillId="2" borderId="6" xfId="0" applyFill="1" applyBorder="1"/>
    <xf numFmtId="0" fontId="0" fillId="2"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34" fillId="0" borderId="0" xfId="0" applyFont="1"/>
    <xf numFmtId="0" fontId="22" fillId="0" borderId="0" xfId="0" applyFont="1"/>
    <xf numFmtId="0" fontId="7" fillId="0" borderId="0" xfId="0" applyFont="1" applyAlignment="1">
      <alignment vertical="center"/>
    </xf>
    <xf numFmtId="168" fontId="22" fillId="4" borderId="7" xfId="4" applyNumberFormat="1" applyFont="1" applyFill="1" applyBorder="1" applyAlignment="1">
      <alignment horizontal="right" indent="1"/>
    </xf>
    <xf numFmtId="169" fontId="13" fillId="4" borderId="7" xfId="4" applyNumberFormat="1" applyFill="1" applyBorder="1" applyAlignment="1">
      <alignment horizontal="right" indent="1"/>
    </xf>
    <xf numFmtId="168" fontId="16" fillId="4" borderId="7" xfId="4" applyNumberFormat="1" applyFont="1" applyFill="1" applyBorder="1" applyAlignment="1">
      <alignment horizontal="right" indent="1"/>
    </xf>
    <xf numFmtId="168" fontId="13" fillId="4" borderId="7" xfId="4" applyNumberFormat="1" applyFill="1" applyBorder="1" applyAlignment="1">
      <alignment horizontal="right" indent="1"/>
    </xf>
    <xf numFmtId="166" fontId="13" fillId="2" borderId="7" xfId="4" applyNumberFormat="1" applyFill="1" applyBorder="1" applyAlignment="1">
      <alignment horizontal="right" indent="1"/>
    </xf>
    <xf numFmtId="168" fontId="22" fillId="2" borderId="7" xfId="4" applyNumberFormat="1" applyFont="1" applyFill="1" applyBorder="1" applyAlignment="1">
      <alignment horizontal="right" indent="1"/>
    </xf>
    <xf numFmtId="169" fontId="15" fillId="2" borderId="7" xfId="4" applyNumberFormat="1" applyFont="1" applyFill="1" applyBorder="1" applyAlignment="1">
      <alignment horizontal="right" indent="1"/>
    </xf>
    <xf numFmtId="169" fontId="22" fillId="2" borderId="7" xfId="4" applyNumberFormat="1" applyFont="1" applyFill="1" applyBorder="1" applyAlignment="1">
      <alignment horizontal="right" indent="1"/>
    </xf>
    <xf numFmtId="168" fontId="16" fillId="2" borderId="7" xfId="4" applyNumberFormat="1" applyFont="1" applyFill="1" applyBorder="1" applyAlignment="1">
      <alignment horizontal="right" indent="1"/>
    </xf>
    <xf numFmtId="169" fontId="13" fillId="2" borderId="7" xfId="4" applyNumberFormat="1" applyFill="1" applyBorder="1" applyAlignment="1">
      <alignment horizontal="right" indent="1"/>
    </xf>
    <xf numFmtId="170" fontId="13" fillId="2" borderId="7" xfId="4" applyNumberFormat="1" applyFill="1" applyBorder="1" applyAlignment="1">
      <alignment horizontal="right" indent="1"/>
    </xf>
    <xf numFmtId="169" fontId="16" fillId="2" borderId="7" xfId="4" applyNumberFormat="1" applyFont="1" applyFill="1" applyBorder="1" applyAlignment="1">
      <alignment horizontal="right" indent="1"/>
    </xf>
    <xf numFmtId="167" fontId="16" fillId="2" borderId="7" xfId="1" applyNumberFormat="1" applyFont="1" applyFill="1" applyBorder="1" applyAlignment="1">
      <alignment horizontal="right" indent="1"/>
    </xf>
    <xf numFmtId="166" fontId="16" fillId="2" borderId="7" xfId="1" applyNumberFormat="1" applyFont="1" applyFill="1" applyBorder="1" applyAlignment="1">
      <alignment horizontal="right" indent="1"/>
    </xf>
    <xf numFmtId="167" fontId="13" fillId="2" borderId="7" xfId="1" applyNumberFormat="1" applyFont="1" applyFill="1" applyBorder="1" applyAlignment="1">
      <alignment horizontal="right" indent="1"/>
    </xf>
    <xf numFmtId="167" fontId="15" fillId="2" borderId="7" xfId="1" applyNumberFormat="1" applyFont="1" applyFill="1" applyBorder="1" applyAlignment="1">
      <alignment horizontal="right" indent="1"/>
    </xf>
    <xf numFmtId="168" fontId="16" fillId="2" borderId="7" xfId="1" applyNumberFormat="1" applyFont="1" applyFill="1" applyBorder="1" applyAlignment="1">
      <alignment horizontal="right" indent="1"/>
    </xf>
    <xf numFmtId="168" fontId="13" fillId="2" borderId="7" xfId="1" applyNumberFormat="1" applyFont="1" applyFill="1" applyBorder="1" applyAlignment="1">
      <alignment horizontal="right" indent="1"/>
    </xf>
    <xf numFmtId="3" fontId="14" fillId="2" borderId="0" xfId="0" applyNumberFormat="1" applyFont="1" applyFill="1" applyAlignment="1">
      <alignment horizontal="right"/>
    </xf>
    <xf numFmtId="3" fontId="15" fillId="2" borderId="0" xfId="0" applyNumberFormat="1" applyFont="1" applyFill="1" applyAlignment="1">
      <alignment horizontal="right"/>
    </xf>
    <xf numFmtId="3" fontId="16" fillId="2" borderId="0" xfId="0" applyNumberFormat="1" applyFont="1" applyFill="1"/>
    <xf numFmtId="0" fontId="15"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5" fillId="0" borderId="0" xfId="1" applyFont="1" applyAlignment="1">
      <alignment horizontal="left" vertical="top" indent="2"/>
    </xf>
    <xf numFmtId="164" fontId="5" fillId="0" borderId="0" xfId="1" applyNumberFormat="1" applyFont="1" applyAlignment="1">
      <alignment horizontal="left" vertical="top" indent="2"/>
    </xf>
    <xf numFmtId="49" fontId="5" fillId="0" borderId="0" xfId="1" applyNumberFormat="1" applyFont="1" applyAlignment="1">
      <alignment horizontal="left" vertical="top"/>
    </xf>
    <xf numFmtId="0" fontId="5" fillId="0" borderId="0" xfId="1" applyFont="1" applyAlignment="1">
      <alignment horizontal="left" wrapText="1" indent="2"/>
    </xf>
    <xf numFmtId="0" fontId="5" fillId="0" borderId="0" xfId="1" applyFont="1" applyAlignment="1">
      <alignment horizontal="left" indent="2"/>
    </xf>
    <xf numFmtId="0" fontId="15" fillId="0" borderId="0" xfId="0" applyFont="1" applyAlignment="1">
      <alignment vertical="top" wrapText="1"/>
    </xf>
    <xf numFmtId="0" fontId="15" fillId="0" borderId="0" xfId="0" applyFont="1" applyAlignment="1">
      <alignment vertical="top"/>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Alignment="1">
      <alignment horizontal="left" vertical="center" wrapText="1"/>
    </xf>
    <xf numFmtId="0" fontId="15" fillId="0" borderId="0" xfId="0" applyFont="1" applyAlignment="1">
      <alignment horizontal="left" vertical="center"/>
    </xf>
    <xf numFmtId="0" fontId="17" fillId="4" borderId="0" xfId="0" applyFont="1" applyFill="1" applyAlignment="1">
      <alignment horizontal="center" vertical="top" wrapText="1"/>
    </xf>
    <xf numFmtId="0" fontId="13" fillId="5" borderId="5" xfId="2" applyFont="1" applyFill="1" applyBorder="1" applyAlignment="1">
      <alignment horizontal="center" vertical="center"/>
    </xf>
    <xf numFmtId="0" fontId="13" fillId="5" borderId="8" xfId="2" applyFont="1" applyFill="1" applyBorder="1" applyAlignment="1">
      <alignment horizontal="center" vertical="center"/>
    </xf>
    <xf numFmtId="0" fontId="13" fillId="5" borderId="11" xfId="2" applyFont="1" applyFill="1" applyBorder="1" applyAlignment="1">
      <alignment horizontal="center" vertical="center"/>
    </xf>
    <xf numFmtId="0" fontId="16" fillId="3" borderId="0" xfId="2" applyFont="1" applyFill="1" applyAlignment="1">
      <alignment horizontal="left" wrapText="1"/>
    </xf>
    <xf numFmtId="0" fontId="16" fillId="3" borderId="7" xfId="2" applyFont="1" applyFill="1" applyBorder="1" applyAlignment="1">
      <alignment horizontal="left" wrapText="1"/>
    </xf>
    <xf numFmtId="0" fontId="10" fillId="2" borderId="3" xfId="0" applyFont="1" applyFill="1" applyBorder="1" applyAlignment="1">
      <alignment horizontal="center" vertical="top" wrapText="1"/>
    </xf>
    <xf numFmtId="0" fontId="17" fillId="2" borderId="0" xfId="4" applyFont="1" applyFill="1" applyAlignment="1">
      <alignment horizontal="center" vertical="top" wrapText="1"/>
    </xf>
    <xf numFmtId="0" fontId="13" fillId="5" borderId="0" xfId="0" applyFont="1" applyFill="1" applyAlignment="1">
      <alignment horizontal="left" wrapText="1"/>
    </xf>
    <xf numFmtId="0" fontId="10" fillId="2" borderId="0" xfId="2" applyFont="1" applyFill="1" applyAlignment="1">
      <alignment horizontal="center" vertical="top" wrapText="1"/>
    </xf>
    <xf numFmtId="0" fontId="17" fillId="2" borderId="0" xfId="2" applyFont="1" applyFill="1" applyAlignment="1">
      <alignment horizontal="center" vertical="top" wrapText="1"/>
    </xf>
    <xf numFmtId="0" fontId="16" fillId="3" borderId="0" xfId="0" applyFont="1" applyFill="1" applyAlignment="1">
      <alignment horizontal="left" wrapText="1"/>
    </xf>
    <xf numFmtId="0" fontId="16" fillId="3" borderId="0" xfId="0" applyFont="1" applyFill="1" applyAlignment="1">
      <alignment horizontal="left"/>
    </xf>
    <xf numFmtId="0" fontId="16" fillId="3" borderId="7" xfId="0" applyFont="1" applyFill="1" applyBorder="1" applyAlignment="1">
      <alignment horizontal="left"/>
    </xf>
    <xf numFmtId="0" fontId="17" fillId="2" borderId="3" xfId="2" applyFont="1" applyFill="1" applyBorder="1" applyAlignment="1">
      <alignment horizontal="center" vertical="top" wrapText="1"/>
    </xf>
    <xf numFmtId="0" fontId="10" fillId="2" borderId="3" xfId="2" applyFont="1" applyFill="1" applyBorder="1" applyAlignment="1">
      <alignment horizontal="center" vertical="top" wrapText="1"/>
    </xf>
    <xf numFmtId="0" fontId="17" fillId="2" borderId="0" xfId="0" applyFont="1" applyFill="1" applyAlignment="1">
      <alignment horizontal="center" vertical="top" wrapText="1"/>
    </xf>
    <xf numFmtId="0" fontId="10" fillId="2" borderId="0" xfId="0" applyFont="1" applyFill="1" applyAlignment="1">
      <alignment horizontal="center" vertical="top" wrapText="1"/>
    </xf>
    <xf numFmtId="0" fontId="13" fillId="3" borderId="5"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0" xfId="0" applyFont="1" applyFill="1" applyAlignment="1">
      <alignment horizontal="left" wrapText="1"/>
    </xf>
    <xf numFmtId="0" fontId="14" fillId="3" borderId="0" xfId="0" applyFont="1" applyFill="1" applyAlignment="1">
      <alignment horizontal="left"/>
    </xf>
    <xf numFmtId="0" fontId="15" fillId="3" borderId="0" xfId="0" applyFont="1" applyFill="1" applyAlignment="1">
      <alignment horizontal="left"/>
    </xf>
    <xf numFmtId="0" fontId="15" fillId="3" borderId="0" xfId="0" applyFont="1" applyFill="1" applyAlignment="1">
      <alignment horizontal="left" wrapText="1"/>
    </xf>
    <xf numFmtId="0" fontId="14" fillId="3" borderId="0" xfId="0" applyFont="1" applyFill="1" applyAlignment="1">
      <alignment horizontal="left" wrapText="1"/>
    </xf>
    <xf numFmtId="0" fontId="17" fillId="2" borderId="0" xfId="0" applyFont="1" applyFill="1" applyAlignment="1">
      <alignment horizontal="center" wrapText="1"/>
    </xf>
    <xf numFmtId="0" fontId="16" fillId="3" borderId="5"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0" fillId="2" borderId="0" xfId="0" applyFont="1" applyFill="1" applyAlignment="1">
      <alignment horizontal="center" wrapText="1"/>
    </xf>
    <xf numFmtId="0" fontId="17" fillId="2" borderId="0" xfId="0" applyFont="1" applyFill="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393377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21794</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5" style="1" customWidth="1"/>
    <col min="4" max="4" width="11.85546875" style="1" customWidth="1"/>
    <col min="5" max="8" width="12.42578125" style="1" customWidth="1"/>
    <col min="9" max="16384" width="11.28515625" style="1"/>
  </cols>
  <sheetData>
    <row r="1" spans="1:8" x14ac:dyDescent="0.25">
      <c r="A1" s="268"/>
      <c r="B1" s="268"/>
      <c r="C1" s="268"/>
      <c r="D1" s="268"/>
      <c r="E1" s="268"/>
      <c r="F1" s="268"/>
      <c r="G1" s="268"/>
      <c r="H1" s="268"/>
    </row>
    <row r="2" spans="1:8" x14ac:dyDescent="0.25">
      <c r="A2" s="268"/>
      <c r="B2" s="268"/>
      <c r="C2" s="268"/>
      <c r="D2" s="268"/>
      <c r="E2" s="268"/>
      <c r="F2" s="268"/>
      <c r="G2" s="268"/>
      <c r="H2" s="268"/>
    </row>
    <row r="3" spans="1:8" x14ac:dyDescent="0.25">
      <c r="A3" s="268"/>
      <c r="B3" s="268"/>
      <c r="C3" s="268"/>
      <c r="D3" s="268"/>
      <c r="E3" s="268"/>
      <c r="F3" s="268"/>
      <c r="G3" s="268"/>
      <c r="H3" s="268"/>
    </row>
    <row r="4" spans="1:8" x14ac:dyDescent="0.25">
      <c r="A4" s="268"/>
      <c r="B4" s="268"/>
      <c r="C4" s="268"/>
      <c r="D4" s="268"/>
      <c r="E4" s="268"/>
      <c r="F4" s="268"/>
      <c r="G4" s="268"/>
      <c r="H4" s="268"/>
    </row>
    <row r="5" spans="1:8" x14ac:dyDescent="0.25">
      <c r="A5" s="268"/>
      <c r="B5" s="268"/>
      <c r="C5" s="268"/>
      <c r="D5" s="268"/>
      <c r="E5" s="268"/>
      <c r="F5" s="268"/>
      <c r="G5" s="268"/>
      <c r="H5" s="268"/>
    </row>
    <row r="6" spans="1:8" x14ac:dyDescent="0.25">
      <c r="A6" s="268"/>
      <c r="B6" s="268"/>
      <c r="C6" s="268"/>
      <c r="D6" s="268"/>
      <c r="E6" s="268"/>
      <c r="F6" s="268"/>
      <c r="G6" s="268"/>
      <c r="H6" s="268"/>
    </row>
    <row r="7" spans="1:8" x14ac:dyDescent="0.25">
      <c r="A7" s="268"/>
      <c r="B7" s="268"/>
      <c r="C7" s="268"/>
      <c r="D7" s="268"/>
      <c r="E7" s="268"/>
      <c r="F7" s="268"/>
      <c r="G7" s="268"/>
      <c r="H7" s="268"/>
    </row>
    <row r="8" spans="1:8" x14ac:dyDescent="0.25">
      <c r="A8" s="268"/>
      <c r="B8" s="268"/>
      <c r="C8" s="268"/>
      <c r="D8" s="268"/>
      <c r="E8" s="268"/>
      <c r="F8" s="268"/>
      <c r="G8" s="268"/>
      <c r="H8" s="268"/>
    </row>
    <row r="9" spans="1:8" x14ac:dyDescent="0.25">
      <c r="A9" s="268"/>
      <c r="B9" s="268"/>
      <c r="C9" s="268"/>
      <c r="D9" s="268"/>
      <c r="E9" s="268"/>
      <c r="F9" s="268"/>
      <c r="G9" s="268"/>
      <c r="H9" s="268"/>
    </row>
    <row r="10" spans="1:8" x14ac:dyDescent="0.25">
      <c r="A10" s="268"/>
      <c r="B10" s="268"/>
      <c r="C10" s="268"/>
      <c r="D10" s="268"/>
      <c r="E10" s="268"/>
      <c r="F10" s="268"/>
      <c r="G10" s="268"/>
      <c r="H10" s="268"/>
    </row>
    <row r="11" spans="1:8" x14ac:dyDescent="0.25">
      <c r="A11" s="268"/>
      <c r="B11" s="268"/>
      <c r="C11" s="268"/>
      <c r="D11" s="268"/>
      <c r="E11" s="268"/>
      <c r="F11" s="268"/>
      <c r="G11" s="268"/>
      <c r="H11" s="268"/>
    </row>
    <row r="12" spans="1:8" x14ac:dyDescent="0.25">
      <c r="A12" s="268"/>
      <c r="B12" s="268"/>
      <c r="C12" s="268"/>
      <c r="D12" s="268"/>
      <c r="E12" s="268"/>
      <c r="F12" s="268"/>
      <c r="G12" s="268"/>
      <c r="H12" s="268"/>
    </row>
    <row r="13" spans="1:8" x14ac:dyDescent="0.25">
      <c r="A13" s="268"/>
      <c r="B13" s="268"/>
      <c r="C13" s="268"/>
      <c r="D13" s="268"/>
      <c r="E13" s="268"/>
      <c r="F13" s="268"/>
      <c r="G13" s="268"/>
      <c r="H13" s="268"/>
    </row>
    <row r="14" spans="1:8" x14ac:dyDescent="0.25">
      <c r="A14" s="268"/>
      <c r="B14" s="268"/>
      <c r="C14" s="268"/>
      <c r="D14" s="268"/>
      <c r="E14" s="268"/>
      <c r="F14" s="268"/>
      <c r="G14" s="268"/>
      <c r="H14" s="268"/>
    </row>
    <row r="15" spans="1:8" x14ac:dyDescent="0.25">
      <c r="A15" s="268"/>
      <c r="B15" s="268"/>
      <c r="C15" s="268"/>
      <c r="D15" s="268"/>
      <c r="E15" s="268"/>
      <c r="F15" s="268"/>
      <c r="G15" s="268"/>
      <c r="H15" s="268"/>
    </row>
    <row r="16" spans="1:8" x14ac:dyDescent="0.25">
      <c r="A16" s="268"/>
      <c r="B16" s="268"/>
      <c r="C16" s="268"/>
      <c r="D16" s="268"/>
      <c r="E16" s="268"/>
      <c r="F16" s="268"/>
      <c r="G16" s="268"/>
      <c r="H16" s="268"/>
    </row>
    <row r="17" spans="1:9" x14ac:dyDescent="0.25">
      <c r="A17" s="268"/>
      <c r="B17" s="268"/>
      <c r="C17" s="268"/>
      <c r="D17" s="268"/>
      <c r="E17" s="268"/>
      <c r="F17" s="268"/>
      <c r="G17" s="268"/>
      <c r="H17" s="268"/>
    </row>
    <row r="18" spans="1:9" x14ac:dyDescent="0.25">
      <c r="A18" s="268"/>
      <c r="B18" s="268"/>
      <c r="C18" s="268"/>
      <c r="D18" s="268"/>
      <c r="E18" s="268"/>
      <c r="F18" s="268"/>
      <c r="G18" s="268"/>
      <c r="H18" s="268"/>
    </row>
    <row r="19" spans="1:9" x14ac:dyDescent="0.25">
      <c r="A19" s="268"/>
      <c r="B19" s="268"/>
      <c r="C19" s="268"/>
      <c r="D19" s="268"/>
      <c r="E19" s="268"/>
      <c r="F19" s="268"/>
      <c r="G19" s="268"/>
      <c r="H19" s="268"/>
    </row>
    <row r="20" spans="1:9" x14ac:dyDescent="0.25">
      <c r="A20" s="268"/>
      <c r="B20" s="268"/>
      <c r="C20" s="268"/>
      <c r="D20" s="268"/>
      <c r="E20" s="268"/>
      <c r="F20" s="268"/>
      <c r="G20" s="268"/>
      <c r="H20" s="268"/>
    </row>
    <row r="21" spans="1:9" x14ac:dyDescent="0.25">
      <c r="A21" s="268"/>
      <c r="B21" s="268"/>
      <c r="C21" s="268"/>
      <c r="D21" s="268"/>
      <c r="E21" s="268"/>
      <c r="F21" s="268"/>
      <c r="G21" s="268"/>
      <c r="H21" s="268"/>
    </row>
    <row r="22" spans="1:9" x14ac:dyDescent="0.25">
      <c r="A22" s="268"/>
      <c r="B22" s="268"/>
      <c r="C22" s="268"/>
      <c r="D22" s="268"/>
      <c r="E22" s="268"/>
      <c r="F22" s="268"/>
      <c r="G22" s="268"/>
      <c r="H22" s="268"/>
    </row>
    <row r="23" spans="1:9" x14ac:dyDescent="0.25">
      <c r="A23" s="268"/>
      <c r="B23" s="268"/>
      <c r="C23" s="268"/>
      <c r="D23" s="268"/>
      <c r="E23" s="268"/>
      <c r="F23" s="268"/>
      <c r="G23" s="268"/>
      <c r="H23" s="268"/>
    </row>
    <row r="24" spans="1:9" x14ac:dyDescent="0.25">
      <c r="A24" s="268"/>
      <c r="B24" s="268"/>
      <c r="C24" s="268"/>
      <c r="D24" s="268"/>
      <c r="E24" s="268"/>
      <c r="F24" s="268"/>
      <c r="G24" s="268"/>
      <c r="H24" s="268"/>
    </row>
    <row r="25" spans="1:9" ht="15" customHeight="1" x14ac:dyDescent="0.25">
      <c r="B25" s="269" t="s">
        <v>235</v>
      </c>
      <c r="C25" s="269"/>
      <c r="D25" s="269"/>
      <c r="E25" s="269"/>
      <c r="F25" s="269"/>
      <c r="G25" s="269"/>
      <c r="H25" s="269"/>
      <c r="I25" s="2"/>
    </row>
    <row r="26" spans="1:9" ht="15" customHeight="1" x14ac:dyDescent="0.25">
      <c r="B26" s="269"/>
      <c r="C26" s="269"/>
      <c r="D26" s="269"/>
      <c r="E26" s="269"/>
      <c r="F26" s="269"/>
      <c r="G26" s="269"/>
      <c r="H26" s="269"/>
      <c r="I26" s="2"/>
    </row>
    <row r="27" spans="1:9" ht="21" x14ac:dyDescent="0.25">
      <c r="B27" s="270" t="s">
        <v>240</v>
      </c>
      <c r="C27" s="270"/>
      <c r="D27" s="270"/>
      <c r="E27" s="270"/>
      <c r="F27" s="270"/>
      <c r="G27" s="270"/>
      <c r="H27" s="270"/>
      <c r="I27" s="270"/>
    </row>
    <row r="28" spans="1:9" ht="21" x14ac:dyDescent="0.3">
      <c r="B28" s="271" t="s">
        <v>177</v>
      </c>
      <c r="C28" s="271"/>
      <c r="D28" s="272" t="s">
        <v>247</v>
      </c>
      <c r="E28" s="272"/>
      <c r="F28" s="3"/>
      <c r="G28" s="3"/>
      <c r="H28" s="3"/>
      <c r="I28" s="4"/>
    </row>
    <row r="29" spans="1:9" ht="15.95" customHeight="1" x14ac:dyDescent="0.35">
      <c r="B29" s="273"/>
      <c r="C29" s="274"/>
      <c r="D29" s="274"/>
      <c r="E29" s="274"/>
      <c r="F29" s="274"/>
      <c r="G29" s="274"/>
      <c r="H29" s="274"/>
    </row>
    <row r="30" spans="1:9" ht="15" customHeight="1" x14ac:dyDescent="0.25">
      <c r="A30" s="267"/>
      <c r="B30" s="267"/>
      <c r="C30" s="267"/>
      <c r="D30" s="267"/>
      <c r="E30" s="267"/>
      <c r="F30" s="267"/>
      <c r="G30" s="267"/>
      <c r="H30" s="267"/>
    </row>
    <row r="31" spans="1:9" ht="15" customHeight="1" x14ac:dyDescent="0.25">
      <c r="A31" s="267"/>
      <c r="B31" s="267"/>
      <c r="C31" s="267"/>
      <c r="D31" s="267"/>
      <c r="E31" s="267"/>
      <c r="F31" s="267"/>
      <c r="G31" s="267"/>
      <c r="H31" s="267"/>
    </row>
    <row r="32" spans="1:9" x14ac:dyDescent="0.25">
      <c r="A32" s="267"/>
      <c r="B32" s="267"/>
      <c r="C32" s="267"/>
      <c r="D32" s="267"/>
      <c r="E32" s="267"/>
      <c r="F32" s="267"/>
      <c r="G32" s="267"/>
      <c r="H32" s="267"/>
    </row>
    <row r="33" spans="1:8" ht="21" x14ac:dyDescent="0.3">
      <c r="B33" s="5"/>
      <c r="C33" s="4"/>
      <c r="D33" s="4"/>
      <c r="E33" s="4"/>
      <c r="F33" s="4"/>
      <c r="G33" s="4"/>
      <c r="H33" s="4"/>
    </row>
    <row r="34" spans="1:8" x14ac:dyDescent="0.25">
      <c r="A34" s="268"/>
      <c r="B34" s="268"/>
      <c r="C34" s="268"/>
      <c r="D34" s="268"/>
      <c r="E34" s="268"/>
      <c r="F34" s="268"/>
      <c r="G34" s="268"/>
      <c r="H34" s="268"/>
    </row>
    <row r="35" spans="1:8" x14ac:dyDescent="0.25">
      <c r="A35" s="268"/>
      <c r="B35" s="268"/>
      <c r="C35" s="268"/>
      <c r="D35" s="268"/>
      <c r="E35" s="268"/>
      <c r="F35" s="268"/>
      <c r="G35" s="268"/>
      <c r="H35" s="268"/>
    </row>
    <row r="36" spans="1:8" x14ac:dyDescent="0.25">
      <c r="A36" s="268"/>
      <c r="B36" s="268"/>
      <c r="C36" s="268"/>
      <c r="D36" s="268"/>
      <c r="E36" s="268"/>
      <c r="F36" s="268"/>
      <c r="G36" s="268"/>
      <c r="H36" s="268"/>
    </row>
    <row r="37" spans="1:8" x14ac:dyDescent="0.25">
      <c r="A37" s="268"/>
      <c r="B37" s="268"/>
      <c r="C37" s="268"/>
      <c r="D37" s="268"/>
      <c r="E37" s="268"/>
      <c r="F37" s="268"/>
      <c r="G37" s="268"/>
      <c r="H37" s="268"/>
    </row>
    <row r="38" spans="1:8" x14ac:dyDescent="0.25">
      <c r="A38" s="268"/>
      <c r="B38" s="268"/>
      <c r="C38" s="268"/>
      <c r="D38" s="268"/>
      <c r="E38" s="268"/>
      <c r="F38" s="268"/>
      <c r="G38" s="268"/>
      <c r="H38" s="268"/>
    </row>
    <row r="39" spans="1:8" x14ac:dyDescent="0.25">
      <c r="A39" s="268"/>
      <c r="B39" s="268"/>
      <c r="C39" s="268"/>
      <c r="D39" s="268"/>
      <c r="E39" s="268"/>
      <c r="F39" s="268"/>
      <c r="G39" s="268"/>
      <c r="H39" s="268"/>
    </row>
    <row r="40" spans="1:8" x14ac:dyDescent="0.25">
      <c r="A40" s="268"/>
      <c r="B40" s="268"/>
      <c r="C40" s="268"/>
      <c r="D40" s="268"/>
      <c r="E40" s="268"/>
      <c r="F40" s="268"/>
      <c r="G40" s="268"/>
      <c r="H40" s="268"/>
    </row>
    <row r="41" spans="1:8" x14ac:dyDescent="0.25">
      <c r="A41" s="268"/>
      <c r="B41" s="268"/>
      <c r="C41" s="268"/>
      <c r="D41" s="268"/>
      <c r="E41" s="268"/>
      <c r="F41" s="268"/>
      <c r="G41" s="268"/>
      <c r="H41" s="268"/>
    </row>
    <row r="42" spans="1:8" x14ac:dyDescent="0.25">
      <c r="A42" s="268"/>
      <c r="B42" s="268"/>
      <c r="C42" s="268"/>
      <c r="D42" s="268"/>
      <c r="E42" s="268"/>
      <c r="F42" s="268"/>
      <c r="G42" s="268"/>
      <c r="H42" s="268"/>
    </row>
    <row r="43" spans="1:8" x14ac:dyDescent="0.25">
      <c r="A43" s="268"/>
      <c r="B43" s="268"/>
      <c r="C43" s="268"/>
      <c r="D43" s="268"/>
      <c r="E43" s="268"/>
      <c r="F43" s="268"/>
      <c r="G43" s="268"/>
      <c r="H43" s="268"/>
    </row>
    <row r="44" spans="1:8" x14ac:dyDescent="0.25">
      <c r="A44" s="268"/>
      <c r="B44" s="268"/>
      <c r="C44" s="268"/>
      <c r="D44" s="268"/>
      <c r="E44" s="268"/>
      <c r="F44" s="268"/>
      <c r="G44" s="268"/>
      <c r="H44" s="268"/>
    </row>
    <row r="45" spans="1:8" x14ac:dyDescent="0.25">
      <c r="A45" s="268"/>
      <c r="B45" s="268"/>
      <c r="C45" s="268"/>
      <c r="D45" s="268"/>
      <c r="E45" s="268"/>
      <c r="F45" s="268"/>
      <c r="G45" s="268"/>
      <c r="H45" s="268"/>
    </row>
    <row r="46" spans="1:8" x14ac:dyDescent="0.25">
      <c r="A46" s="268"/>
      <c r="B46" s="268"/>
      <c r="C46" s="268"/>
      <c r="D46" s="268"/>
      <c r="E46" s="268"/>
      <c r="F46" s="268"/>
      <c r="G46" s="268"/>
      <c r="H46" s="268"/>
    </row>
    <row r="47" spans="1:8" x14ac:dyDescent="0.25">
      <c r="A47" s="268"/>
      <c r="B47" s="268"/>
      <c r="C47" s="268"/>
      <c r="D47" s="268"/>
      <c r="E47" s="268"/>
      <c r="F47" s="268"/>
      <c r="G47" s="268"/>
      <c r="H47" s="268"/>
    </row>
    <row r="48" spans="1:8" x14ac:dyDescent="0.25">
      <c r="A48" s="268"/>
      <c r="B48" s="268"/>
      <c r="C48" s="268"/>
      <c r="D48" s="268"/>
      <c r="E48" s="268"/>
      <c r="F48" s="268"/>
      <c r="G48" s="268"/>
      <c r="H48" s="268"/>
    </row>
    <row r="49" spans="1:8" x14ac:dyDescent="0.25">
      <c r="A49" s="268"/>
      <c r="B49" s="268"/>
      <c r="C49" s="268"/>
      <c r="D49" s="268"/>
      <c r="E49" s="268"/>
      <c r="F49" s="268"/>
      <c r="G49" s="268"/>
      <c r="H49" s="268"/>
    </row>
    <row r="50" spans="1:8" x14ac:dyDescent="0.25">
      <c r="A50" s="268"/>
      <c r="B50" s="268"/>
      <c r="C50" s="268"/>
      <c r="D50" s="268"/>
      <c r="E50" s="268"/>
      <c r="F50" s="268"/>
      <c r="G50" s="268"/>
      <c r="H50" s="268"/>
    </row>
    <row r="51" spans="1:8" x14ac:dyDescent="0.25">
      <c r="A51" s="268"/>
      <c r="B51" s="268"/>
      <c r="C51" s="268"/>
      <c r="D51" s="268"/>
      <c r="E51" s="268"/>
      <c r="F51" s="268"/>
      <c r="G51" s="268"/>
      <c r="H51" s="268"/>
    </row>
    <row r="52" spans="1:8" x14ac:dyDescent="0.25">
      <c r="A52" s="268"/>
      <c r="B52" s="268"/>
      <c r="C52" s="268"/>
      <c r="D52" s="268"/>
      <c r="E52" s="268"/>
      <c r="F52" s="268"/>
      <c r="G52" s="268"/>
      <c r="H52" s="268"/>
    </row>
    <row r="53" spans="1:8" x14ac:dyDescent="0.25">
      <c r="A53" s="268"/>
      <c r="B53" s="268"/>
      <c r="C53" s="268"/>
      <c r="D53" s="268"/>
      <c r="E53" s="268"/>
      <c r="F53" s="268"/>
      <c r="G53" s="268"/>
      <c r="H53" s="268"/>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20.570312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124</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171"/>
      <c r="C4" s="6"/>
      <c r="D4" s="6"/>
      <c r="E4" s="6"/>
      <c r="F4" s="6"/>
      <c r="G4" s="6"/>
      <c r="H4" s="6"/>
      <c r="I4" s="6"/>
      <c r="J4" s="6"/>
      <c r="K4" s="6"/>
      <c r="L4" s="6"/>
      <c r="M4" s="6"/>
      <c r="N4" s="6"/>
      <c r="O4" s="6"/>
      <c r="P4" s="6"/>
      <c r="Q4" s="6"/>
      <c r="R4" s="6"/>
      <c r="S4" s="6"/>
      <c r="T4" s="6"/>
    </row>
    <row r="5" spans="1:45" ht="15.95" customHeight="1" x14ac:dyDescent="0.25">
      <c r="A5" s="6"/>
      <c r="B5" s="171" t="s">
        <v>234</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12</v>
      </c>
      <c r="C7" s="13"/>
      <c r="D7" s="13"/>
      <c r="E7" s="13"/>
      <c r="F7" s="14"/>
      <c r="G7" s="14"/>
      <c r="H7" s="14"/>
      <c r="I7" s="14"/>
      <c r="J7" s="14"/>
      <c r="K7" s="14"/>
      <c r="L7" s="14"/>
      <c r="M7" s="14"/>
      <c r="N7" s="14"/>
      <c r="O7" s="14"/>
      <c r="P7" s="14"/>
      <c r="Q7" s="14"/>
      <c r="R7" s="14"/>
      <c r="S7" s="175" t="s">
        <v>249</v>
      </c>
      <c r="T7" s="6"/>
      <c r="U7" s="15"/>
      <c r="V7" s="15"/>
      <c r="W7" s="16"/>
      <c r="X7" s="15"/>
      <c r="Y7" s="15"/>
      <c r="Z7" s="16"/>
      <c r="AA7" s="15"/>
      <c r="AB7" s="15"/>
      <c r="AC7" s="16"/>
      <c r="AD7" s="15"/>
      <c r="AE7" s="15"/>
      <c r="AF7" s="16"/>
      <c r="AG7" s="15"/>
      <c r="AH7" s="15"/>
      <c r="AI7" s="16"/>
      <c r="AJ7" s="15"/>
      <c r="AK7" s="15"/>
      <c r="AL7" s="16"/>
      <c r="AM7" s="15"/>
      <c r="AN7" s="15"/>
      <c r="AO7" s="16"/>
      <c r="AP7" s="15"/>
      <c r="AQ7" s="15"/>
      <c r="AR7" s="16"/>
      <c r="AS7" s="15"/>
    </row>
    <row r="8" spans="1:45" x14ac:dyDescent="0.2">
      <c r="A8" s="6"/>
      <c r="B8" s="106"/>
      <c r="C8" s="17"/>
      <c r="D8" s="17"/>
      <c r="E8" s="17"/>
      <c r="F8" s="18"/>
      <c r="G8" s="299">
        <v>2014</v>
      </c>
      <c r="H8" s="299">
        <v>2015</v>
      </c>
      <c r="I8" s="299">
        <v>2016</v>
      </c>
      <c r="J8" s="299">
        <v>2017</v>
      </c>
      <c r="K8" s="299">
        <v>2018</v>
      </c>
      <c r="L8" s="299">
        <v>2019</v>
      </c>
      <c r="M8" s="299">
        <v>2020</v>
      </c>
      <c r="N8" s="299">
        <v>2021</v>
      </c>
      <c r="O8" s="299">
        <v>2022</v>
      </c>
      <c r="P8" s="299">
        <v>2023</v>
      </c>
      <c r="Q8" s="299">
        <v>2024</v>
      </c>
      <c r="R8" s="299">
        <v>2025</v>
      </c>
      <c r="S8" s="299" t="s">
        <v>248</v>
      </c>
      <c r="T8" s="6"/>
    </row>
    <row r="9" spans="1:45" x14ac:dyDescent="0.2">
      <c r="A9" s="6"/>
      <c r="B9" s="108"/>
      <c r="C9" s="19"/>
      <c r="D9" s="19"/>
      <c r="E9" s="19"/>
      <c r="F9" s="20"/>
      <c r="G9" s="300"/>
      <c r="H9" s="300"/>
      <c r="I9" s="300"/>
      <c r="J9" s="300"/>
      <c r="K9" s="300"/>
      <c r="L9" s="300"/>
      <c r="M9" s="300"/>
      <c r="N9" s="300"/>
      <c r="O9" s="300"/>
      <c r="P9" s="300"/>
      <c r="Q9" s="300"/>
      <c r="R9" s="300"/>
      <c r="S9" s="300"/>
      <c r="T9" s="6"/>
    </row>
    <row r="10" spans="1:45" x14ac:dyDescent="0.2">
      <c r="A10" s="6"/>
      <c r="B10" s="183" t="s">
        <v>13</v>
      </c>
      <c r="C10" s="21"/>
      <c r="D10" s="21"/>
      <c r="E10" s="21"/>
      <c r="F10" s="22"/>
      <c r="G10" s="301"/>
      <c r="H10" s="301"/>
      <c r="I10" s="301"/>
      <c r="J10" s="301"/>
      <c r="K10" s="301"/>
      <c r="L10" s="301"/>
      <c r="M10" s="301"/>
      <c r="N10" s="301"/>
      <c r="O10" s="301"/>
      <c r="P10" s="301"/>
      <c r="Q10" s="301"/>
      <c r="R10" s="301"/>
      <c r="S10" s="301"/>
      <c r="T10" s="6"/>
    </row>
    <row r="11" spans="1:45" ht="20.45" customHeight="1" x14ac:dyDescent="0.25">
      <c r="A11" s="6"/>
      <c r="B11" s="23" t="s">
        <v>125</v>
      </c>
      <c r="C11" s="24"/>
      <c r="D11" s="24"/>
      <c r="E11" s="24"/>
      <c r="F11" s="24"/>
      <c r="G11" s="25"/>
      <c r="H11" s="6"/>
      <c r="I11" s="6"/>
      <c r="J11" s="6"/>
      <c r="K11" s="6"/>
      <c r="L11" s="6"/>
      <c r="M11" s="6"/>
      <c r="N11" s="6"/>
      <c r="O11" s="6"/>
      <c r="P11" s="6"/>
      <c r="Q11" s="6"/>
      <c r="R11" s="6"/>
      <c r="S11" s="6"/>
      <c r="T11" s="6"/>
    </row>
    <row r="12" spans="1:45" ht="15.6" customHeight="1" x14ac:dyDescent="0.2">
      <c r="A12" s="6"/>
      <c r="B12" s="26" t="s">
        <v>0</v>
      </c>
      <c r="C12" s="303" t="s">
        <v>28</v>
      </c>
      <c r="D12" s="303"/>
      <c r="E12" s="303"/>
      <c r="F12" s="303"/>
      <c r="G12" s="263">
        <v>920227</v>
      </c>
      <c r="H12" s="263">
        <v>988388</v>
      </c>
      <c r="I12" s="263">
        <v>1046292</v>
      </c>
      <c r="J12" s="263">
        <v>1144596</v>
      </c>
      <c r="K12" s="263">
        <v>1271580</v>
      </c>
      <c r="L12" s="263">
        <v>1386100</v>
      </c>
      <c r="M12" s="263">
        <v>1493620</v>
      </c>
      <c r="N12" s="263">
        <v>1629915</v>
      </c>
      <c r="O12" s="263">
        <v>1713593</v>
      </c>
      <c r="P12" s="263">
        <v>1766826</v>
      </c>
      <c r="Q12" s="263">
        <v>1798552</v>
      </c>
      <c r="R12" s="263">
        <v>1870747</v>
      </c>
      <c r="S12" s="263">
        <v>1897491</v>
      </c>
      <c r="T12" s="6"/>
    </row>
    <row r="13" spans="1:45" ht="15.6" customHeight="1" x14ac:dyDescent="0.2">
      <c r="A13" s="6"/>
      <c r="B13" s="24"/>
      <c r="C13" s="27" t="s">
        <v>1</v>
      </c>
      <c r="D13" s="304" t="s">
        <v>105</v>
      </c>
      <c r="E13" s="304"/>
      <c r="F13" s="304"/>
      <c r="G13" s="264">
        <v>701165</v>
      </c>
      <c r="H13" s="264">
        <v>748985</v>
      </c>
      <c r="I13" s="264">
        <v>806506</v>
      </c>
      <c r="J13" s="264">
        <v>891519</v>
      </c>
      <c r="K13" s="264">
        <v>1015141</v>
      </c>
      <c r="L13" s="264">
        <v>1105985</v>
      </c>
      <c r="M13" s="264">
        <v>1188239</v>
      </c>
      <c r="N13" s="264">
        <v>1297964</v>
      </c>
      <c r="O13" s="264">
        <v>1347056</v>
      </c>
      <c r="P13" s="264">
        <v>1358370</v>
      </c>
      <c r="Q13" s="264">
        <v>1382299</v>
      </c>
      <c r="R13" s="264">
        <v>1458866</v>
      </c>
      <c r="S13" s="264">
        <v>1468959</v>
      </c>
      <c r="T13" s="6"/>
    </row>
    <row r="14" spans="1:45" ht="15.6" customHeight="1" x14ac:dyDescent="0.2">
      <c r="A14" s="6"/>
      <c r="B14" s="24"/>
      <c r="C14" s="27" t="s">
        <v>2</v>
      </c>
      <c r="D14" s="304" t="s">
        <v>112</v>
      </c>
      <c r="E14" s="304"/>
      <c r="F14" s="304"/>
      <c r="G14" s="264">
        <v>219062</v>
      </c>
      <c r="H14" s="264">
        <v>239403</v>
      </c>
      <c r="I14" s="264">
        <v>239786</v>
      </c>
      <c r="J14" s="264">
        <v>253077</v>
      </c>
      <c r="K14" s="264">
        <v>256439</v>
      </c>
      <c r="L14" s="264">
        <v>280115</v>
      </c>
      <c r="M14" s="264">
        <v>305381</v>
      </c>
      <c r="N14" s="264">
        <v>331951</v>
      </c>
      <c r="O14" s="264">
        <v>366537</v>
      </c>
      <c r="P14" s="264">
        <v>408456</v>
      </c>
      <c r="Q14" s="264">
        <v>416253</v>
      </c>
      <c r="R14" s="264">
        <v>411881</v>
      </c>
      <c r="S14" s="264">
        <v>428532</v>
      </c>
      <c r="T14" s="6"/>
    </row>
    <row r="15" spans="1:45" ht="15.6" customHeight="1" x14ac:dyDescent="0.2">
      <c r="A15" s="6"/>
      <c r="B15" s="26" t="s">
        <v>3</v>
      </c>
      <c r="C15" s="303" t="s">
        <v>29</v>
      </c>
      <c r="D15" s="303"/>
      <c r="E15" s="303"/>
      <c r="F15" s="303"/>
      <c r="G15" s="263">
        <v>1826127</v>
      </c>
      <c r="H15" s="263">
        <v>1868953</v>
      </c>
      <c r="I15" s="263">
        <v>1940820</v>
      </c>
      <c r="J15" s="263">
        <v>2081312</v>
      </c>
      <c r="K15" s="263">
        <v>2084215</v>
      </c>
      <c r="L15" s="263">
        <v>2356661</v>
      </c>
      <c r="M15" s="263">
        <v>2508113</v>
      </c>
      <c r="N15" s="263">
        <v>2710856</v>
      </c>
      <c r="O15" s="263">
        <v>2423999</v>
      </c>
      <c r="P15" s="263">
        <v>2692821</v>
      </c>
      <c r="Q15" s="263">
        <v>3051279</v>
      </c>
      <c r="R15" s="263">
        <v>3368118</v>
      </c>
      <c r="S15" s="263">
        <v>3403877</v>
      </c>
      <c r="T15" s="6"/>
    </row>
    <row r="16" spans="1:45" ht="15.6" customHeight="1" x14ac:dyDescent="0.2">
      <c r="A16" s="6"/>
      <c r="B16" s="26"/>
      <c r="C16" s="27" t="s">
        <v>1</v>
      </c>
      <c r="D16" s="302" t="s">
        <v>127</v>
      </c>
      <c r="E16" s="302"/>
      <c r="F16" s="302"/>
      <c r="G16" s="264">
        <v>543703</v>
      </c>
      <c r="H16" s="264">
        <v>617595</v>
      </c>
      <c r="I16" s="264">
        <v>680217</v>
      </c>
      <c r="J16" s="264">
        <v>812256</v>
      </c>
      <c r="K16" s="264">
        <v>795855</v>
      </c>
      <c r="L16" s="264">
        <v>968067</v>
      </c>
      <c r="M16" s="264">
        <v>1053658</v>
      </c>
      <c r="N16" s="264">
        <v>1328725</v>
      </c>
      <c r="O16" s="264">
        <v>1257448</v>
      </c>
      <c r="P16" s="264">
        <v>1373392</v>
      </c>
      <c r="Q16" s="264">
        <v>1634167</v>
      </c>
      <c r="R16" s="264">
        <v>1832431</v>
      </c>
      <c r="S16" s="264">
        <v>1828236</v>
      </c>
      <c r="T16" s="6"/>
    </row>
    <row r="17" spans="1:20" ht="15" customHeight="1" x14ac:dyDescent="0.2">
      <c r="A17" s="6"/>
      <c r="B17" s="24"/>
      <c r="C17" s="27" t="s">
        <v>2</v>
      </c>
      <c r="D17" s="302" t="s">
        <v>128</v>
      </c>
      <c r="E17" s="302"/>
      <c r="F17" s="302"/>
      <c r="G17" s="264">
        <v>1282424</v>
      </c>
      <c r="H17" s="264">
        <v>1251358</v>
      </c>
      <c r="I17" s="264">
        <v>1260603</v>
      </c>
      <c r="J17" s="264">
        <v>1269056</v>
      </c>
      <c r="K17" s="264">
        <v>1288360</v>
      </c>
      <c r="L17" s="264">
        <v>1388594</v>
      </c>
      <c r="M17" s="264">
        <v>1454455</v>
      </c>
      <c r="N17" s="264">
        <v>1382131</v>
      </c>
      <c r="O17" s="264">
        <v>1166551</v>
      </c>
      <c r="P17" s="264">
        <v>1319429</v>
      </c>
      <c r="Q17" s="264">
        <v>1417112</v>
      </c>
      <c r="R17" s="264">
        <v>1535687</v>
      </c>
      <c r="S17" s="264">
        <v>1575641</v>
      </c>
      <c r="T17" s="6"/>
    </row>
    <row r="18" spans="1:20" ht="16.5" customHeight="1" x14ac:dyDescent="0.2">
      <c r="A18" s="6"/>
      <c r="B18" s="26" t="s">
        <v>4</v>
      </c>
      <c r="C18" s="292" t="s">
        <v>129</v>
      </c>
      <c r="D18" s="292"/>
      <c r="E18" s="292"/>
      <c r="F18" s="292"/>
      <c r="G18" s="263">
        <v>217282</v>
      </c>
      <c r="H18" s="263">
        <v>171393</v>
      </c>
      <c r="I18" s="263">
        <v>148379</v>
      </c>
      <c r="J18" s="263">
        <v>118044</v>
      </c>
      <c r="K18" s="263">
        <v>111514</v>
      </c>
      <c r="L18" s="263">
        <v>139089</v>
      </c>
      <c r="M18" s="263">
        <v>216831</v>
      </c>
      <c r="N18" s="263">
        <v>229690</v>
      </c>
      <c r="O18" s="263">
        <v>328682</v>
      </c>
      <c r="P18" s="263">
        <v>255643</v>
      </c>
      <c r="Q18" s="263">
        <v>251183</v>
      </c>
      <c r="R18" s="263">
        <v>261286</v>
      </c>
      <c r="S18" s="263">
        <v>264365</v>
      </c>
      <c r="T18" s="6"/>
    </row>
    <row r="19" spans="1:20" ht="15.6" customHeight="1" x14ac:dyDescent="0.2">
      <c r="A19" s="6"/>
      <c r="B19" s="26" t="s">
        <v>5</v>
      </c>
      <c r="C19" s="303" t="s">
        <v>91</v>
      </c>
      <c r="D19" s="303"/>
      <c r="E19" s="303"/>
      <c r="F19" s="303"/>
      <c r="G19" s="263">
        <v>1487868</v>
      </c>
      <c r="H19" s="263">
        <v>1610357</v>
      </c>
      <c r="I19" s="263">
        <v>1730484</v>
      </c>
      <c r="J19" s="263">
        <v>1859205</v>
      </c>
      <c r="K19" s="263">
        <v>1973330</v>
      </c>
      <c r="L19" s="263">
        <v>1981472</v>
      </c>
      <c r="M19" s="263">
        <v>2295151</v>
      </c>
      <c r="N19" s="263">
        <v>2557785</v>
      </c>
      <c r="O19" s="263">
        <v>2696002</v>
      </c>
      <c r="P19" s="263">
        <v>2668598</v>
      </c>
      <c r="Q19" s="263">
        <v>2687548</v>
      </c>
      <c r="R19" s="263">
        <v>2949721</v>
      </c>
      <c r="S19" s="263">
        <v>3090805</v>
      </c>
      <c r="T19" s="6"/>
    </row>
    <row r="20" spans="1:20" ht="15.6" customHeight="1" x14ac:dyDescent="0.2">
      <c r="A20" s="6"/>
      <c r="B20" s="24"/>
      <c r="C20" s="27" t="s">
        <v>1</v>
      </c>
      <c r="D20" s="305" t="s">
        <v>130</v>
      </c>
      <c r="E20" s="305"/>
      <c r="F20" s="305"/>
      <c r="G20" s="264">
        <v>308621</v>
      </c>
      <c r="H20" s="264">
        <v>306476</v>
      </c>
      <c r="I20" s="264">
        <v>320306</v>
      </c>
      <c r="J20" s="264">
        <v>328292</v>
      </c>
      <c r="K20" s="264">
        <v>349597</v>
      </c>
      <c r="L20" s="264">
        <v>380925</v>
      </c>
      <c r="M20" s="264">
        <v>418427</v>
      </c>
      <c r="N20" s="264">
        <v>447492</v>
      </c>
      <c r="O20" s="264">
        <v>488632</v>
      </c>
      <c r="P20" s="264">
        <v>503437</v>
      </c>
      <c r="Q20" s="264">
        <v>510468</v>
      </c>
      <c r="R20" s="264">
        <v>571445</v>
      </c>
      <c r="S20" s="264">
        <v>609868</v>
      </c>
      <c r="T20" s="6"/>
    </row>
    <row r="21" spans="1:20" ht="15.6" customHeight="1" x14ac:dyDescent="0.2">
      <c r="A21" s="6"/>
      <c r="B21" s="24"/>
      <c r="C21" s="27" t="s">
        <v>2</v>
      </c>
      <c r="D21" s="302" t="s">
        <v>93</v>
      </c>
      <c r="E21" s="302"/>
      <c r="F21" s="302"/>
      <c r="G21" s="264">
        <v>1069439</v>
      </c>
      <c r="H21" s="264">
        <v>1189423</v>
      </c>
      <c r="I21" s="264">
        <v>1288932</v>
      </c>
      <c r="J21" s="264">
        <v>1399949</v>
      </c>
      <c r="K21" s="264">
        <v>1480838</v>
      </c>
      <c r="L21" s="264">
        <v>1447312</v>
      </c>
      <c r="M21" s="264">
        <v>1708015</v>
      </c>
      <c r="N21" s="264">
        <v>1900860</v>
      </c>
      <c r="O21" s="264">
        <v>1961053</v>
      </c>
      <c r="P21" s="264">
        <v>1911051</v>
      </c>
      <c r="Q21" s="264">
        <v>1894866</v>
      </c>
      <c r="R21" s="264">
        <v>2079532</v>
      </c>
      <c r="S21" s="264">
        <v>2173745</v>
      </c>
      <c r="T21" s="6"/>
    </row>
    <row r="22" spans="1:20" ht="15.6" customHeight="1" x14ac:dyDescent="0.2">
      <c r="A22" s="6"/>
      <c r="B22" s="24"/>
      <c r="C22" s="27" t="s">
        <v>6</v>
      </c>
      <c r="D22" s="302" t="s">
        <v>131</v>
      </c>
      <c r="E22" s="302"/>
      <c r="F22" s="302"/>
      <c r="G22" s="264">
        <v>38697</v>
      </c>
      <c r="H22" s="264">
        <v>38810</v>
      </c>
      <c r="I22" s="264">
        <v>41663</v>
      </c>
      <c r="J22" s="264">
        <v>46131</v>
      </c>
      <c r="K22" s="264">
        <v>47870</v>
      </c>
      <c r="L22" s="264">
        <v>47349</v>
      </c>
      <c r="M22" s="264">
        <v>45626</v>
      </c>
      <c r="N22" s="264">
        <v>53531</v>
      </c>
      <c r="O22" s="264">
        <v>62724</v>
      </c>
      <c r="P22" s="264">
        <v>60257</v>
      </c>
      <c r="Q22" s="264">
        <v>59123</v>
      </c>
      <c r="R22" s="264">
        <v>59158</v>
      </c>
      <c r="S22" s="264">
        <v>65492</v>
      </c>
      <c r="T22" s="6"/>
    </row>
    <row r="23" spans="1:20" ht="15.6" customHeight="1" x14ac:dyDescent="0.2">
      <c r="A23" s="6"/>
      <c r="B23" s="24"/>
      <c r="C23" s="27" t="s">
        <v>7</v>
      </c>
      <c r="D23" s="302" t="s">
        <v>97</v>
      </c>
      <c r="E23" s="302"/>
      <c r="F23" s="302"/>
      <c r="G23" s="264">
        <v>71111</v>
      </c>
      <c r="H23" s="264">
        <v>75648</v>
      </c>
      <c r="I23" s="264">
        <v>79583</v>
      </c>
      <c r="J23" s="264">
        <v>84833</v>
      </c>
      <c r="K23" s="264">
        <v>95025</v>
      </c>
      <c r="L23" s="264">
        <v>105886</v>
      </c>
      <c r="M23" s="264">
        <v>123083</v>
      </c>
      <c r="N23" s="264">
        <v>155902</v>
      </c>
      <c r="O23" s="264">
        <v>183593</v>
      </c>
      <c r="P23" s="264">
        <v>193853</v>
      </c>
      <c r="Q23" s="264">
        <v>223091</v>
      </c>
      <c r="R23" s="264">
        <v>239586</v>
      </c>
      <c r="S23" s="264">
        <v>241700</v>
      </c>
      <c r="T23" s="6"/>
    </row>
    <row r="24" spans="1:20" ht="15.6" customHeight="1" x14ac:dyDescent="0.2">
      <c r="A24" s="6"/>
      <c r="B24" s="306" t="s">
        <v>132</v>
      </c>
      <c r="C24" s="306"/>
      <c r="D24" s="306"/>
      <c r="E24" s="306"/>
      <c r="F24" s="306"/>
      <c r="G24" s="265">
        <v>4451504</v>
      </c>
      <c r="H24" s="265">
        <v>4639091</v>
      </c>
      <c r="I24" s="265">
        <v>4865975</v>
      </c>
      <c r="J24" s="265">
        <v>5203157</v>
      </c>
      <c r="K24" s="265">
        <v>5440639</v>
      </c>
      <c r="L24" s="265">
        <v>5863322</v>
      </c>
      <c r="M24" s="265">
        <v>6513715</v>
      </c>
      <c r="N24" s="265">
        <v>7128246</v>
      </c>
      <c r="O24" s="265">
        <v>7162276</v>
      </c>
      <c r="P24" s="265">
        <v>7383888</v>
      </c>
      <c r="Q24" s="265">
        <v>7788562</v>
      </c>
      <c r="R24" s="265">
        <v>8449872</v>
      </c>
      <c r="S24" s="265">
        <v>8656538</v>
      </c>
      <c r="T24" s="6"/>
    </row>
    <row r="25" spans="1:20" ht="7.9" customHeight="1" x14ac:dyDescent="0.2">
      <c r="A25" s="6"/>
      <c r="B25" s="28"/>
      <c r="C25" s="28"/>
      <c r="D25" s="28"/>
      <c r="E25" s="28"/>
      <c r="F25" s="28"/>
      <c r="G25" s="265"/>
      <c r="H25" s="265"/>
      <c r="I25" s="265"/>
      <c r="J25" s="265"/>
      <c r="K25" s="265"/>
      <c r="L25" s="265"/>
      <c r="M25" s="265"/>
      <c r="N25" s="265"/>
      <c r="O25" s="265"/>
      <c r="P25" s="265"/>
      <c r="Q25" s="265"/>
      <c r="R25" s="265"/>
      <c r="S25" s="265"/>
      <c r="T25" s="6"/>
    </row>
    <row r="26" spans="1:20" ht="15.6" customHeight="1" x14ac:dyDescent="0.2">
      <c r="A26" s="6"/>
      <c r="B26" s="303" t="s">
        <v>133</v>
      </c>
      <c r="C26" s="303"/>
      <c r="D26" s="303"/>
      <c r="E26" s="303"/>
      <c r="F26" s="28"/>
      <c r="G26" s="265">
        <v>7659514</v>
      </c>
      <c r="H26" s="265">
        <v>7890208</v>
      </c>
      <c r="I26" s="265">
        <v>8283808</v>
      </c>
      <c r="J26" s="265">
        <v>8559633</v>
      </c>
      <c r="K26" s="265">
        <v>8829114</v>
      </c>
      <c r="L26" s="265">
        <v>9682501</v>
      </c>
      <c r="M26" s="265">
        <v>10572397</v>
      </c>
      <c r="N26" s="265">
        <v>11607288</v>
      </c>
      <c r="O26" s="265">
        <v>12261256</v>
      </c>
      <c r="P26" s="265">
        <v>12609107</v>
      </c>
      <c r="Q26" s="265">
        <v>13880423</v>
      </c>
      <c r="R26" s="265">
        <v>14484834</v>
      </c>
      <c r="S26" s="265">
        <v>14660723</v>
      </c>
      <c r="T26" s="6"/>
    </row>
    <row r="27" spans="1:20" ht="17.45" customHeight="1" x14ac:dyDescent="0.2">
      <c r="A27" s="6"/>
      <c r="B27" s="24"/>
      <c r="C27" s="24"/>
      <c r="D27" s="24"/>
      <c r="E27" s="24"/>
      <c r="F27" s="24"/>
      <c r="G27" s="266"/>
      <c r="H27" s="266"/>
      <c r="I27" s="266"/>
      <c r="J27" s="266"/>
      <c r="K27" s="266"/>
      <c r="L27" s="266"/>
      <c r="M27" s="266"/>
      <c r="N27" s="266"/>
      <c r="O27" s="266"/>
      <c r="P27" s="266"/>
      <c r="Q27" s="266"/>
      <c r="R27" s="266"/>
      <c r="S27" s="266"/>
      <c r="T27" s="6"/>
    </row>
    <row r="28" spans="1:20" ht="15.6" customHeight="1" x14ac:dyDescent="0.2">
      <c r="A28" s="6"/>
      <c r="B28" s="23" t="s">
        <v>126</v>
      </c>
      <c r="C28" s="24"/>
      <c r="D28" s="24"/>
      <c r="E28" s="24"/>
      <c r="F28" s="24"/>
      <c r="G28" s="266"/>
      <c r="H28" s="266"/>
      <c r="I28" s="266"/>
      <c r="J28" s="266"/>
      <c r="K28" s="266"/>
      <c r="L28" s="266"/>
      <c r="M28" s="266"/>
      <c r="N28" s="266"/>
      <c r="O28" s="266"/>
      <c r="P28" s="266"/>
      <c r="Q28" s="266"/>
      <c r="R28" s="266"/>
      <c r="S28" s="266"/>
      <c r="T28" s="6"/>
    </row>
    <row r="29" spans="1:20" ht="15.6" customHeight="1" x14ac:dyDescent="0.2">
      <c r="A29" s="6"/>
      <c r="B29" s="26" t="s">
        <v>0</v>
      </c>
      <c r="C29" s="303" t="s">
        <v>28</v>
      </c>
      <c r="D29" s="303"/>
      <c r="E29" s="303"/>
      <c r="F29" s="303"/>
      <c r="G29" s="263">
        <v>821515</v>
      </c>
      <c r="H29" s="263">
        <v>855914</v>
      </c>
      <c r="I29" s="263">
        <v>892000</v>
      </c>
      <c r="J29" s="263">
        <v>940241</v>
      </c>
      <c r="K29" s="263">
        <v>1031539</v>
      </c>
      <c r="L29" s="263">
        <v>1078132</v>
      </c>
      <c r="M29" s="263">
        <v>1170363</v>
      </c>
      <c r="N29" s="263">
        <v>1234879</v>
      </c>
      <c r="O29" s="263">
        <v>1266005</v>
      </c>
      <c r="P29" s="263">
        <v>1303035</v>
      </c>
      <c r="Q29" s="263">
        <v>1346901</v>
      </c>
      <c r="R29" s="263">
        <v>1412246</v>
      </c>
      <c r="S29" s="263">
        <v>1428985</v>
      </c>
      <c r="T29" s="6"/>
    </row>
    <row r="30" spans="1:20" ht="15.6" customHeight="1" x14ac:dyDescent="0.2">
      <c r="A30" s="6"/>
      <c r="B30" s="24"/>
      <c r="C30" s="27" t="s">
        <v>1</v>
      </c>
      <c r="D30" s="304" t="s">
        <v>105</v>
      </c>
      <c r="E30" s="304"/>
      <c r="F30" s="304"/>
      <c r="G30" s="264">
        <v>337092</v>
      </c>
      <c r="H30" s="264">
        <v>357583</v>
      </c>
      <c r="I30" s="264">
        <v>366388</v>
      </c>
      <c r="J30" s="264">
        <v>376694</v>
      </c>
      <c r="K30" s="264">
        <v>391527</v>
      </c>
      <c r="L30" s="264">
        <v>415445</v>
      </c>
      <c r="M30" s="264">
        <v>459185</v>
      </c>
      <c r="N30" s="264">
        <v>495812</v>
      </c>
      <c r="O30" s="264">
        <v>511316</v>
      </c>
      <c r="P30" s="264">
        <v>549336</v>
      </c>
      <c r="Q30" s="264">
        <v>579553</v>
      </c>
      <c r="R30" s="264">
        <v>639499</v>
      </c>
      <c r="S30" s="264">
        <v>647036</v>
      </c>
      <c r="T30" s="6"/>
    </row>
    <row r="31" spans="1:20" ht="15.6" customHeight="1" x14ac:dyDescent="0.2">
      <c r="A31" s="6"/>
      <c r="B31" s="24"/>
      <c r="C31" s="27" t="s">
        <v>2</v>
      </c>
      <c r="D31" s="304" t="s">
        <v>112</v>
      </c>
      <c r="E31" s="304"/>
      <c r="F31" s="304"/>
      <c r="G31" s="264">
        <v>484423</v>
      </c>
      <c r="H31" s="264">
        <v>498331</v>
      </c>
      <c r="I31" s="264">
        <v>525612</v>
      </c>
      <c r="J31" s="264">
        <v>563547</v>
      </c>
      <c r="K31" s="264">
        <v>640012</v>
      </c>
      <c r="L31" s="264">
        <v>662687</v>
      </c>
      <c r="M31" s="264">
        <v>711178</v>
      </c>
      <c r="N31" s="264">
        <v>739067</v>
      </c>
      <c r="O31" s="264">
        <v>754689</v>
      </c>
      <c r="P31" s="264">
        <v>753699</v>
      </c>
      <c r="Q31" s="264">
        <v>767348</v>
      </c>
      <c r="R31" s="264">
        <v>772747</v>
      </c>
      <c r="S31" s="264">
        <v>781949</v>
      </c>
      <c r="T31" s="6"/>
    </row>
    <row r="32" spans="1:20" ht="15.6" customHeight="1" x14ac:dyDescent="0.2">
      <c r="A32" s="6"/>
      <c r="B32" s="26" t="s">
        <v>3</v>
      </c>
      <c r="C32" s="303" t="s">
        <v>29</v>
      </c>
      <c r="D32" s="303"/>
      <c r="E32" s="303"/>
      <c r="F32" s="303"/>
      <c r="G32" s="263">
        <v>1573695</v>
      </c>
      <c r="H32" s="263">
        <v>1535996</v>
      </c>
      <c r="I32" s="263">
        <v>1581193</v>
      </c>
      <c r="J32" s="263">
        <v>1636460</v>
      </c>
      <c r="K32" s="263">
        <v>1530207</v>
      </c>
      <c r="L32" s="263">
        <v>1702966</v>
      </c>
      <c r="M32" s="263">
        <v>1823314</v>
      </c>
      <c r="N32" s="263">
        <v>1864528</v>
      </c>
      <c r="O32" s="263">
        <v>1534219</v>
      </c>
      <c r="P32" s="263">
        <v>1760816</v>
      </c>
      <c r="Q32" s="263">
        <v>1894530</v>
      </c>
      <c r="R32" s="263">
        <v>2113205</v>
      </c>
      <c r="S32" s="263">
        <v>2109058</v>
      </c>
      <c r="T32" s="6"/>
    </row>
    <row r="33" spans="1:20" ht="15.6" customHeight="1" x14ac:dyDescent="0.2">
      <c r="A33" s="6"/>
      <c r="B33" s="26"/>
      <c r="C33" s="27" t="s">
        <v>1</v>
      </c>
      <c r="D33" s="302" t="s">
        <v>127</v>
      </c>
      <c r="E33" s="302"/>
      <c r="F33" s="302"/>
      <c r="G33" s="264">
        <v>434713</v>
      </c>
      <c r="H33" s="264">
        <v>459093</v>
      </c>
      <c r="I33" s="264">
        <v>464405</v>
      </c>
      <c r="J33" s="264">
        <v>524183</v>
      </c>
      <c r="K33" s="264">
        <v>425618</v>
      </c>
      <c r="L33" s="264">
        <v>491633</v>
      </c>
      <c r="M33" s="264">
        <v>502202</v>
      </c>
      <c r="N33" s="264">
        <v>543022</v>
      </c>
      <c r="O33" s="264">
        <v>402249</v>
      </c>
      <c r="P33" s="264">
        <v>458501</v>
      </c>
      <c r="Q33" s="264">
        <v>511270</v>
      </c>
      <c r="R33" s="264">
        <v>598749</v>
      </c>
      <c r="S33" s="264">
        <v>555516</v>
      </c>
      <c r="T33" s="6"/>
    </row>
    <row r="34" spans="1:20" ht="15.6" customHeight="1" x14ac:dyDescent="0.2">
      <c r="A34" s="6"/>
      <c r="B34" s="24"/>
      <c r="C34" s="27" t="s">
        <v>2</v>
      </c>
      <c r="D34" s="302" t="s">
        <v>128</v>
      </c>
      <c r="E34" s="302"/>
      <c r="F34" s="302"/>
      <c r="G34" s="264">
        <v>1138982</v>
      </c>
      <c r="H34" s="264">
        <v>1076904</v>
      </c>
      <c r="I34" s="264">
        <v>1116788</v>
      </c>
      <c r="J34" s="264">
        <v>1112277</v>
      </c>
      <c r="K34" s="264">
        <v>1104589</v>
      </c>
      <c r="L34" s="264">
        <v>1211334</v>
      </c>
      <c r="M34" s="264">
        <v>1321112</v>
      </c>
      <c r="N34" s="264">
        <v>1321506</v>
      </c>
      <c r="O34" s="264">
        <v>1131970</v>
      </c>
      <c r="P34" s="264">
        <v>1302315</v>
      </c>
      <c r="Q34" s="264">
        <v>1383260</v>
      </c>
      <c r="R34" s="264">
        <v>1514456</v>
      </c>
      <c r="S34" s="264">
        <v>1553542</v>
      </c>
      <c r="T34" s="6"/>
    </row>
    <row r="35" spans="1:20" ht="15.6" customHeight="1" x14ac:dyDescent="0.2">
      <c r="A35" s="6"/>
      <c r="B35" s="26" t="s">
        <v>4</v>
      </c>
      <c r="C35" s="292" t="s">
        <v>129</v>
      </c>
      <c r="D35" s="292"/>
      <c r="E35" s="292"/>
      <c r="F35" s="292"/>
      <c r="G35" s="263">
        <v>202259</v>
      </c>
      <c r="H35" s="263">
        <v>160825</v>
      </c>
      <c r="I35" s="263">
        <v>139159</v>
      </c>
      <c r="J35" s="263">
        <v>103453</v>
      </c>
      <c r="K35" s="263">
        <v>98756</v>
      </c>
      <c r="L35" s="263">
        <v>131589</v>
      </c>
      <c r="M35" s="263">
        <v>186135</v>
      </c>
      <c r="N35" s="263">
        <v>202862</v>
      </c>
      <c r="O35" s="263">
        <v>284303</v>
      </c>
      <c r="P35" s="263">
        <v>218534</v>
      </c>
      <c r="Q35" s="263">
        <v>215667</v>
      </c>
      <c r="R35" s="263">
        <v>208286</v>
      </c>
      <c r="S35" s="263">
        <v>209744</v>
      </c>
      <c r="T35" s="6"/>
    </row>
    <row r="36" spans="1:20" ht="15.6" customHeight="1" x14ac:dyDescent="0.2">
      <c r="A36" s="6"/>
      <c r="B36" s="26" t="s">
        <v>5</v>
      </c>
      <c r="C36" s="303" t="s">
        <v>91</v>
      </c>
      <c r="D36" s="303"/>
      <c r="E36" s="303"/>
      <c r="F36" s="303"/>
      <c r="G36" s="263">
        <v>1036113</v>
      </c>
      <c r="H36" s="263">
        <v>1097056</v>
      </c>
      <c r="I36" s="263">
        <v>1113008</v>
      </c>
      <c r="J36" s="263">
        <v>1199656</v>
      </c>
      <c r="K36" s="263">
        <v>1201390</v>
      </c>
      <c r="L36" s="263">
        <v>1266361</v>
      </c>
      <c r="M36" s="263">
        <v>1412349</v>
      </c>
      <c r="N36" s="263">
        <v>1612655</v>
      </c>
      <c r="O36" s="263">
        <v>1745704</v>
      </c>
      <c r="P36" s="263">
        <v>1810052</v>
      </c>
      <c r="Q36" s="263">
        <v>1817367</v>
      </c>
      <c r="R36" s="263">
        <v>1942874</v>
      </c>
      <c r="S36" s="263">
        <v>2094043</v>
      </c>
      <c r="T36" s="6"/>
    </row>
    <row r="37" spans="1:20" ht="15.6" customHeight="1" x14ac:dyDescent="0.2">
      <c r="A37" s="6"/>
      <c r="B37" s="24"/>
      <c r="C37" s="27" t="s">
        <v>1</v>
      </c>
      <c r="D37" s="305" t="s">
        <v>130</v>
      </c>
      <c r="E37" s="305"/>
      <c r="F37" s="305"/>
      <c r="G37" s="264">
        <v>240001</v>
      </c>
      <c r="H37" s="264">
        <v>236035</v>
      </c>
      <c r="I37" s="264">
        <v>219181</v>
      </c>
      <c r="J37" s="264">
        <v>225371</v>
      </c>
      <c r="K37" s="264">
        <v>225423</v>
      </c>
      <c r="L37" s="264">
        <v>236652</v>
      </c>
      <c r="M37" s="264">
        <v>258447</v>
      </c>
      <c r="N37" s="264">
        <v>326255</v>
      </c>
      <c r="O37" s="264">
        <v>323407</v>
      </c>
      <c r="P37" s="264">
        <v>368894</v>
      </c>
      <c r="Q37" s="264">
        <v>380609</v>
      </c>
      <c r="R37" s="264">
        <v>438826</v>
      </c>
      <c r="S37" s="264">
        <v>428844</v>
      </c>
      <c r="T37" s="6"/>
    </row>
    <row r="38" spans="1:20" ht="15.6" customHeight="1" x14ac:dyDescent="0.2">
      <c r="A38" s="6"/>
      <c r="B38" s="24"/>
      <c r="C38" s="27" t="s">
        <v>2</v>
      </c>
      <c r="D38" s="302" t="s">
        <v>93</v>
      </c>
      <c r="E38" s="302"/>
      <c r="F38" s="302"/>
      <c r="G38" s="264">
        <v>716815</v>
      </c>
      <c r="H38" s="264">
        <v>778864</v>
      </c>
      <c r="I38" s="264">
        <v>812522</v>
      </c>
      <c r="J38" s="264">
        <v>891364</v>
      </c>
      <c r="K38" s="264">
        <v>886336</v>
      </c>
      <c r="L38" s="264">
        <v>929718</v>
      </c>
      <c r="M38" s="264">
        <v>1052490</v>
      </c>
      <c r="N38" s="264">
        <v>1165360</v>
      </c>
      <c r="O38" s="264">
        <v>1287199</v>
      </c>
      <c r="P38" s="264">
        <v>1303877</v>
      </c>
      <c r="Q38" s="264">
        <v>1296656</v>
      </c>
      <c r="R38" s="264">
        <v>1347255</v>
      </c>
      <c r="S38" s="264">
        <v>1501863</v>
      </c>
      <c r="T38" s="6"/>
    </row>
    <row r="39" spans="1:20" ht="15.6" customHeight="1" x14ac:dyDescent="0.2">
      <c r="A39" s="6"/>
      <c r="B39" s="24"/>
      <c r="C39" s="27" t="s">
        <v>6</v>
      </c>
      <c r="D39" s="302" t="s">
        <v>131</v>
      </c>
      <c r="E39" s="302"/>
      <c r="F39" s="302"/>
      <c r="G39" s="264">
        <v>38805</v>
      </c>
      <c r="H39" s="264">
        <v>37350</v>
      </c>
      <c r="I39" s="264">
        <v>40157</v>
      </c>
      <c r="J39" s="264">
        <v>41662</v>
      </c>
      <c r="K39" s="264">
        <v>43719</v>
      </c>
      <c r="L39" s="264">
        <v>46695</v>
      </c>
      <c r="M39" s="264">
        <v>47708</v>
      </c>
      <c r="N39" s="264">
        <v>54230</v>
      </c>
      <c r="O39" s="264">
        <v>63640</v>
      </c>
      <c r="P39" s="264">
        <v>63965</v>
      </c>
      <c r="Q39" s="264">
        <v>64545</v>
      </c>
      <c r="R39" s="264">
        <v>68402</v>
      </c>
      <c r="S39" s="264">
        <v>73711</v>
      </c>
      <c r="T39" s="6"/>
    </row>
    <row r="40" spans="1:20" ht="15.6" customHeight="1" x14ac:dyDescent="0.2">
      <c r="A40" s="6"/>
      <c r="B40" s="24"/>
      <c r="C40" s="27" t="s">
        <v>7</v>
      </c>
      <c r="D40" s="302" t="s">
        <v>97</v>
      </c>
      <c r="E40" s="302"/>
      <c r="F40" s="302"/>
      <c r="G40" s="264">
        <v>40492</v>
      </c>
      <c r="H40" s="264">
        <v>44807</v>
      </c>
      <c r="I40" s="264">
        <v>41148</v>
      </c>
      <c r="J40" s="264">
        <v>41259</v>
      </c>
      <c r="K40" s="264">
        <v>45912</v>
      </c>
      <c r="L40" s="264">
        <v>53296</v>
      </c>
      <c r="M40" s="264">
        <v>53704</v>
      </c>
      <c r="N40" s="264">
        <v>66810</v>
      </c>
      <c r="O40" s="264">
        <v>71458</v>
      </c>
      <c r="P40" s="264">
        <v>73316</v>
      </c>
      <c r="Q40" s="264">
        <v>75557</v>
      </c>
      <c r="R40" s="264">
        <v>88391</v>
      </c>
      <c r="S40" s="264">
        <v>89625</v>
      </c>
      <c r="T40" s="6"/>
    </row>
    <row r="41" spans="1:20" ht="15.6" customHeight="1" x14ac:dyDescent="0.2">
      <c r="A41" s="6"/>
      <c r="B41" s="306" t="s">
        <v>132</v>
      </c>
      <c r="C41" s="306"/>
      <c r="D41" s="306"/>
      <c r="E41" s="306"/>
      <c r="F41" s="306"/>
      <c r="G41" s="265">
        <v>3633582</v>
      </c>
      <c r="H41" s="265">
        <v>3649791</v>
      </c>
      <c r="I41" s="265">
        <v>3725360</v>
      </c>
      <c r="J41" s="265">
        <v>3879810</v>
      </c>
      <c r="K41" s="265">
        <v>3861892</v>
      </c>
      <c r="L41" s="265">
        <v>4179048</v>
      </c>
      <c r="M41" s="265">
        <v>4592161</v>
      </c>
      <c r="N41" s="265">
        <v>4914924</v>
      </c>
      <c r="O41" s="265">
        <v>4830231</v>
      </c>
      <c r="P41" s="265">
        <v>5092437</v>
      </c>
      <c r="Q41" s="265">
        <v>5274465</v>
      </c>
      <c r="R41" s="265">
        <v>5676611</v>
      </c>
      <c r="S41" s="265">
        <v>5841830</v>
      </c>
      <c r="T41" s="6"/>
    </row>
    <row r="42" spans="1:20" ht="9.6" customHeight="1" x14ac:dyDescent="0.2">
      <c r="A42" s="6"/>
      <c r="B42" s="28"/>
      <c r="C42" s="28"/>
      <c r="D42" s="28"/>
      <c r="E42" s="28"/>
      <c r="F42" s="28"/>
      <c r="G42" s="265"/>
      <c r="H42" s="265"/>
      <c r="I42" s="265"/>
      <c r="J42" s="265"/>
      <c r="K42" s="265"/>
      <c r="L42" s="265"/>
      <c r="M42" s="265"/>
      <c r="N42" s="265"/>
      <c r="O42" s="265"/>
      <c r="P42" s="265"/>
      <c r="Q42" s="265"/>
      <c r="R42" s="265"/>
      <c r="S42" s="265"/>
      <c r="T42" s="6"/>
    </row>
    <row r="43" spans="1:20" ht="15.6" customHeight="1" x14ac:dyDescent="0.2">
      <c r="A43" s="6"/>
      <c r="B43" s="303" t="s">
        <v>134</v>
      </c>
      <c r="C43" s="303"/>
      <c r="D43" s="303"/>
      <c r="E43" s="303"/>
      <c r="F43" s="28"/>
      <c r="G43" s="265">
        <v>6807464</v>
      </c>
      <c r="H43" s="265">
        <v>6842080</v>
      </c>
      <c r="I43" s="265">
        <v>7050003</v>
      </c>
      <c r="J43" s="265">
        <v>7086356</v>
      </c>
      <c r="K43" s="265">
        <v>7022463</v>
      </c>
      <c r="L43" s="265">
        <v>7607462</v>
      </c>
      <c r="M43" s="265">
        <v>8348630</v>
      </c>
      <c r="N43" s="265">
        <v>9032342</v>
      </c>
      <c r="O43" s="265">
        <v>9469368</v>
      </c>
      <c r="P43" s="265">
        <v>9717798</v>
      </c>
      <c r="Q43" s="265">
        <v>10407704</v>
      </c>
      <c r="R43" s="265">
        <v>10807051</v>
      </c>
      <c r="S43" s="265">
        <v>10808412</v>
      </c>
      <c r="T43" s="6"/>
    </row>
    <row r="44" spans="1:20" ht="18" customHeight="1" x14ac:dyDescent="0.2">
      <c r="A44" s="6"/>
      <c r="B44" s="24"/>
      <c r="C44" s="24"/>
      <c r="D44" s="24"/>
      <c r="E44" s="24"/>
      <c r="F44" s="24"/>
      <c r="G44" s="266"/>
      <c r="H44" s="266"/>
      <c r="I44" s="266"/>
      <c r="J44" s="266"/>
      <c r="K44" s="266"/>
      <c r="L44" s="266"/>
      <c r="M44" s="266"/>
      <c r="N44" s="266"/>
      <c r="O44" s="266"/>
      <c r="P44" s="266"/>
      <c r="Q44" s="266"/>
      <c r="R44" s="266"/>
      <c r="S44" s="266"/>
      <c r="T44" s="6"/>
    </row>
    <row r="45" spans="1:20" ht="15.6" customHeight="1" x14ac:dyDescent="0.2">
      <c r="A45" s="6"/>
      <c r="B45" s="23" t="s">
        <v>74</v>
      </c>
      <c r="C45" s="24"/>
      <c r="D45" s="24"/>
      <c r="E45" s="24"/>
      <c r="F45" s="24"/>
      <c r="G45" s="266"/>
      <c r="H45" s="266"/>
      <c r="I45" s="266"/>
      <c r="J45" s="266"/>
      <c r="K45" s="266"/>
      <c r="L45" s="266"/>
      <c r="M45" s="266"/>
      <c r="N45" s="266"/>
      <c r="O45" s="266"/>
      <c r="P45" s="266"/>
      <c r="Q45" s="266"/>
      <c r="R45" s="266"/>
      <c r="S45" s="266"/>
      <c r="T45" s="6"/>
    </row>
    <row r="46" spans="1:20" ht="15.6" customHeight="1" x14ac:dyDescent="0.2">
      <c r="A46" s="6"/>
      <c r="B46" s="26" t="s">
        <v>0</v>
      </c>
      <c r="C46" s="303" t="s">
        <v>28</v>
      </c>
      <c r="D46" s="303"/>
      <c r="E46" s="303"/>
      <c r="F46" s="303"/>
      <c r="G46" s="263">
        <v>98712</v>
      </c>
      <c r="H46" s="263">
        <v>132474</v>
      </c>
      <c r="I46" s="263">
        <v>154292</v>
      </c>
      <c r="J46" s="263">
        <v>204355</v>
      </c>
      <c r="K46" s="263">
        <v>240041</v>
      </c>
      <c r="L46" s="263">
        <v>307968</v>
      </c>
      <c r="M46" s="263">
        <v>323257</v>
      </c>
      <c r="N46" s="263">
        <v>395036</v>
      </c>
      <c r="O46" s="263">
        <v>447588</v>
      </c>
      <c r="P46" s="263">
        <v>463791</v>
      </c>
      <c r="Q46" s="263">
        <v>451651</v>
      </c>
      <c r="R46" s="263">
        <v>458501</v>
      </c>
      <c r="S46" s="263">
        <v>468506</v>
      </c>
      <c r="T46" s="6"/>
    </row>
    <row r="47" spans="1:20" ht="15.6" customHeight="1" x14ac:dyDescent="0.2">
      <c r="A47" s="6"/>
      <c r="B47" s="24"/>
      <c r="C47" s="27" t="s">
        <v>1</v>
      </c>
      <c r="D47" s="304" t="s">
        <v>105</v>
      </c>
      <c r="E47" s="304"/>
      <c r="F47" s="304"/>
      <c r="G47" s="264">
        <v>364073</v>
      </c>
      <c r="H47" s="264">
        <v>391402</v>
      </c>
      <c r="I47" s="264">
        <v>440118</v>
      </c>
      <c r="J47" s="264">
        <v>514825</v>
      </c>
      <c r="K47" s="264">
        <v>623614</v>
      </c>
      <c r="L47" s="264">
        <v>690540</v>
      </c>
      <c r="M47" s="264">
        <v>729054</v>
      </c>
      <c r="N47" s="264">
        <v>802152</v>
      </c>
      <c r="O47" s="264">
        <v>835740</v>
      </c>
      <c r="P47" s="264">
        <v>809034</v>
      </c>
      <c r="Q47" s="264">
        <v>802746</v>
      </c>
      <c r="R47" s="264">
        <v>819367</v>
      </c>
      <c r="S47" s="264">
        <v>821923</v>
      </c>
      <c r="T47" s="6"/>
    </row>
    <row r="48" spans="1:20" ht="15.6" customHeight="1" x14ac:dyDescent="0.2">
      <c r="A48" s="6"/>
      <c r="B48" s="24"/>
      <c r="C48" s="27" t="s">
        <v>2</v>
      </c>
      <c r="D48" s="304" t="s">
        <v>112</v>
      </c>
      <c r="E48" s="304"/>
      <c r="F48" s="304"/>
      <c r="G48" s="264">
        <v>-265361</v>
      </c>
      <c r="H48" s="264">
        <v>-258928</v>
      </c>
      <c r="I48" s="264">
        <v>-285826</v>
      </c>
      <c r="J48" s="264">
        <v>-310470</v>
      </c>
      <c r="K48" s="264">
        <v>-383573</v>
      </c>
      <c r="L48" s="264">
        <v>-382572</v>
      </c>
      <c r="M48" s="264">
        <v>-405797</v>
      </c>
      <c r="N48" s="264">
        <v>-407116</v>
      </c>
      <c r="O48" s="264">
        <v>-388152</v>
      </c>
      <c r="P48" s="264">
        <v>-345243</v>
      </c>
      <c r="Q48" s="264">
        <v>-351095</v>
      </c>
      <c r="R48" s="264">
        <v>-360866</v>
      </c>
      <c r="S48" s="264">
        <v>-353417</v>
      </c>
      <c r="T48" s="6"/>
    </row>
    <row r="49" spans="1:20" ht="15.6" customHeight="1" x14ac:dyDescent="0.2">
      <c r="A49" s="6"/>
      <c r="B49" s="26" t="s">
        <v>3</v>
      </c>
      <c r="C49" s="303" t="s">
        <v>29</v>
      </c>
      <c r="D49" s="303"/>
      <c r="E49" s="303"/>
      <c r="F49" s="303"/>
      <c r="G49" s="263">
        <v>252432</v>
      </c>
      <c r="H49" s="263">
        <v>332957</v>
      </c>
      <c r="I49" s="263">
        <v>359627</v>
      </c>
      <c r="J49" s="263">
        <v>444852</v>
      </c>
      <c r="K49" s="263">
        <v>554008</v>
      </c>
      <c r="L49" s="263">
        <v>653695</v>
      </c>
      <c r="M49" s="263">
        <v>684799</v>
      </c>
      <c r="N49" s="263">
        <v>846328</v>
      </c>
      <c r="O49" s="263">
        <v>889780</v>
      </c>
      <c r="P49" s="263">
        <v>932005</v>
      </c>
      <c r="Q49" s="263">
        <v>1156749</v>
      </c>
      <c r="R49" s="263">
        <v>1254913</v>
      </c>
      <c r="S49" s="263">
        <v>1294819</v>
      </c>
      <c r="T49" s="6"/>
    </row>
    <row r="50" spans="1:20" ht="15.6" customHeight="1" x14ac:dyDescent="0.2">
      <c r="A50" s="6"/>
      <c r="B50" s="26"/>
      <c r="C50" s="27" t="s">
        <v>1</v>
      </c>
      <c r="D50" s="302" t="s">
        <v>127</v>
      </c>
      <c r="E50" s="302"/>
      <c r="F50" s="302"/>
      <c r="G50" s="264">
        <v>108990</v>
      </c>
      <c r="H50" s="264">
        <v>158502</v>
      </c>
      <c r="I50" s="264">
        <v>215812</v>
      </c>
      <c r="J50" s="264">
        <v>288073</v>
      </c>
      <c r="K50" s="264">
        <v>370237</v>
      </c>
      <c r="L50" s="264">
        <v>476434</v>
      </c>
      <c r="M50" s="264">
        <v>551456</v>
      </c>
      <c r="N50" s="264">
        <v>785703</v>
      </c>
      <c r="O50" s="264">
        <v>855199</v>
      </c>
      <c r="P50" s="264">
        <v>914891</v>
      </c>
      <c r="Q50" s="264">
        <v>1122897</v>
      </c>
      <c r="R50" s="264">
        <v>1233682</v>
      </c>
      <c r="S50" s="264">
        <v>1272720</v>
      </c>
      <c r="T50" s="6"/>
    </row>
    <row r="51" spans="1:20" ht="15.6" customHeight="1" x14ac:dyDescent="0.2">
      <c r="A51" s="6"/>
      <c r="B51" s="24"/>
      <c r="C51" s="27" t="s">
        <v>2</v>
      </c>
      <c r="D51" s="302" t="s">
        <v>128</v>
      </c>
      <c r="E51" s="302"/>
      <c r="F51" s="302"/>
      <c r="G51" s="264">
        <v>143442</v>
      </c>
      <c r="H51" s="264">
        <v>174454</v>
      </c>
      <c r="I51" s="264">
        <v>143815</v>
      </c>
      <c r="J51" s="264">
        <v>156779</v>
      </c>
      <c r="K51" s="264">
        <v>183771</v>
      </c>
      <c r="L51" s="264">
        <v>177260</v>
      </c>
      <c r="M51" s="264">
        <v>133343</v>
      </c>
      <c r="N51" s="264">
        <v>60625</v>
      </c>
      <c r="O51" s="264">
        <v>34581</v>
      </c>
      <c r="P51" s="264">
        <v>17114</v>
      </c>
      <c r="Q51" s="264">
        <v>33852</v>
      </c>
      <c r="R51" s="264">
        <v>21231</v>
      </c>
      <c r="S51" s="264">
        <v>22099</v>
      </c>
      <c r="T51" s="6"/>
    </row>
    <row r="52" spans="1:20" ht="15.6" customHeight="1" x14ac:dyDescent="0.2">
      <c r="A52" s="6"/>
      <c r="B52" s="26" t="s">
        <v>4</v>
      </c>
      <c r="C52" s="292" t="s">
        <v>129</v>
      </c>
      <c r="D52" s="292"/>
      <c r="E52" s="292"/>
      <c r="F52" s="292"/>
      <c r="G52" s="263">
        <v>15023</v>
      </c>
      <c r="H52" s="263">
        <v>10568</v>
      </c>
      <c r="I52" s="263">
        <v>9220</v>
      </c>
      <c r="J52" s="263">
        <v>14591</v>
      </c>
      <c r="K52" s="263">
        <v>12758</v>
      </c>
      <c r="L52" s="263">
        <v>7500</v>
      </c>
      <c r="M52" s="263">
        <v>30696</v>
      </c>
      <c r="N52" s="263">
        <v>26828</v>
      </c>
      <c r="O52" s="263">
        <v>44379</v>
      </c>
      <c r="P52" s="263">
        <v>37109</v>
      </c>
      <c r="Q52" s="263">
        <v>35516</v>
      </c>
      <c r="R52" s="263">
        <v>53000</v>
      </c>
      <c r="S52" s="263">
        <v>54621</v>
      </c>
      <c r="T52" s="6"/>
    </row>
    <row r="53" spans="1:20" ht="15.6" customHeight="1" x14ac:dyDescent="0.2">
      <c r="A53" s="6"/>
      <c r="B53" s="26" t="s">
        <v>5</v>
      </c>
      <c r="C53" s="303" t="s">
        <v>91</v>
      </c>
      <c r="D53" s="303"/>
      <c r="E53" s="303"/>
      <c r="F53" s="303"/>
      <c r="G53" s="263">
        <v>451755</v>
      </c>
      <c r="H53" s="263">
        <v>513301</v>
      </c>
      <c r="I53" s="263">
        <v>617476</v>
      </c>
      <c r="J53" s="263">
        <v>659549</v>
      </c>
      <c r="K53" s="263">
        <v>771940</v>
      </c>
      <c r="L53" s="263">
        <v>715111</v>
      </c>
      <c r="M53" s="263">
        <v>882802</v>
      </c>
      <c r="N53" s="263">
        <v>945130</v>
      </c>
      <c r="O53" s="263">
        <v>950298</v>
      </c>
      <c r="P53" s="263">
        <v>858546</v>
      </c>
      <c r="Q53" s="263">
        <v>870181</v>
      </c>
      <c r="R53" s="263">
        <v>1006847</v>
      </c>
      <c r="S53" s="263">
        <v>996762</v>
      </c>
      <c r="T53" s="6"/>
    </row>
    <row r="54" spans="1:20" ht="15.6" customHeight="1" x14ac:dyDescent="0.2">
      <c r="A54" s="6"/>
      <c r="B54" s="24"/>
      <c r="C54" s="27" t="s">
        <v>1</v>
      </c>
      <c r="D54" s="305" t="s">
        <v>130</v>
      </c>
      <c r="E54" s="305"/>
      <c r="F54" s="305"/>
      <c r="G54" s="264">
        <v>68620</v>
      </c>
      <c r="H54" s="264">
        <v>70441</v>
      </c>
      <c r="I54" s="264">
        <v>101125</v>
      </c>
      <c r="J54" s="264">
        <v>102921</v>
      </c>
      <c r="K54" s="264">
        <v>124174</v>
      </c>
      <c r="L54" s="264">
        <v>144273</v>
      </c>
      <c r="M54" s="264">
        <v>159980</v>
      </c>
      <c r="N54" s="264">
        <v>121237</v>
      </c>
      <c r="O54" s="264">
        <v>165225</v>
      </c>
      <c r="P54" s="264">
        <v>134543</v>
      </c>
      <c r="Q54" s="264">
        <v>129859</v>
      </c>
      <c r="R54" s="264">
        <v>132619</v>
      </c>
      <c r="S54" s="264">
        <v>181024</v>
      </c>
      <c r="T54" s="6"/>
    </row>
    <row r="55" spans="1:20" ht="15.6" customHeight="1" x14ac:dyDescent="0.2">
      <c r="A55" s="6"/>
      <c r="B55" s="24"/>
      <c r="C55" s="27" t="s">
        <v>2</v>
      </c>
      <c r="D55" s="302" t="s">
        <v>93</v>
      </c>
      <c r="E55" s="302"/>
      <c r="F55" s="302"/>
      <c r="G55" s="264">
        <v>352624</v>
      </c>
      <c r="H55" s="264">
        <v>410559</v>
      </c>
      <c r="I55" s="264">
        <v>476410</v>
      </c>
      <c r="J55" s="264">
        <v>508585</v>
      </c>
      <c r="K55" s="264">
        <v>594502</v>
      </c>
      <c r="L55" s="264">
        <v>517594</v>
      </c>
      <c r="M55" s="264">
        <v>655525</v>
      </c>
      <c r="N55" s="264">
        <v>735500</v>
      </c>
      <c r="O55" s="264">
        <v>673854</v>
      </c>
      <c r="P55" s="264">
        <v>607174</v>
      </c>
      <c r="Q55" s="264">
        <v>598210</v>
      </c>
      <c r="R55" s="264">
        <v>732277</v>
      </c>
      <c r="S55" s="264">
        <v>671882</v>
      </c>
      <c r="T55" s="6"/>
    </row>
    <row r="56" spans="1:20" ht="15.6" customHeight="1" x14ac:dyDescent="0.2">
      <c r="A56" s="6"/>
      <c r="B56" s="24"/>
      <c r="C56" s="27" t="s">
        <v>6</v>
      </c>
      <c r="D56" s="302" t="s">
        <v>131</v>
      </c>
      <c r="E56" s="302"/>
      <c r="F56" s="302"/>
      <c r="G56" s="264">
        <v>-108</v>
      </c>
      <c r="H56" s="264">
        <v>1460</v>
      </c>
      <c r="I56" s="264">
        <v>1506</v>
      </c>
      <c r="J56" s="264">
        <v>4469</v>
      </c>
      <c r="K56" s="264">
        <v>4151</v>
      </c>
      <c r="L56" s="264">
        <v>654</v>
      </c>
      <c r="M56" s="264">
        <v>-2082</v>
      </c>
      <c r="N56" s="264">
        <v>-699</v>
      </c>
      <c r="O56" s="264">
        <v>-916</v>
      </c>
      <c r="P56" s="264">
        <v>-3708</v>
      </c>
      <c r="Q56" s="264">
        <v>-5422</v>
      </c>
      <c r="R56" s="264">
        <v>-9244</v>
      </c>
      <c r="S56" s="264">
        <v>-8219</v>
      </c>
      <c r="T56" s="6"/>
    </row>
    <row r="57" spans="1:20" ht="15.6" customHeight="1" x14ac:dyDescent="0.2">
      <c r="A57" s="6"/>
      <c r="B57" s="24"/>
      <c r="C57" s="27" t="s">
        <v>7</v>
      </c>
      <c r="D57" s="302" t="s">
        <v>97</v>
      </c>
      <c r="E57" s="302"/>
      <c r="F57" s="302"/>
      <c r="G57" s="264">
        <v>30619</v>
      </c>
      <c r="H57" s="264">
        <v>30841</v>
      </c>
      <c r="I57" s="264">
        <v>38435</v>
      </c>
      <c r="J57" s="264">
        <v>43574</v>
      </c>
      <c r="K57" s="264">
        <v>49113</v>
      </c>
      <c r="L57" s="264">
        <v>52590</v>
      </c>
      <c r="M57" s="264">
        <v>69379</v>
      </c>
      <c r="N57" s="264">
        <v>89092</v>
      </c>
      <c r="O57" s="264">
        <v>112135</v>
      </c>
      <c r="P57" s="264">
        <v>120537</v>
      </c>
      <c r="Q57" s="264">
        <v>147534</v>
      </c>
      <c r="R57" s="264">
        <v>151195</v>
      </c>
      <c r="S57" s="264">
        <v>152075</v>
      </c>
      <c r="T57" s="6"/>
    </row>
    <row r="58" spans="1:20" ht="15.6" customHeight="1" x14ac:dyDescent="0.2">
      <c r="A58" s="6"/>
      <c r="B58" s="306" t="s">
        <v>132</v>
      </c>
      <c r="C58" s="306"/>
      <c r="D58" s="306"/>
      <c r="E58" s="306"/>
      <c r="F58" s="306"/>
      <c r="G58" s="265">
        <v>817922</v>
      </c>
      <c r="H58" s="265">
        <v>989300</v>
      </c>
      <c r="I58" s="265">
        <v>1140615</v>
      </c>
      <c r="J58" s="265">
        <v>1323347</v>
      </c>
      <c r="K58" s="265">
        <v>1578747</v>
      </c>
      <c r="L58" s="265">
        <v>1684274</v>
      </c>
      <c r="M58" s="265">
        <v>1921554</v>
      </c>
      <c r="N58" s="265">
        <v>2213322</v>
      </c>
      <c r="O58" s="265">
        <v>2332045</v>
      </c>
      <c r="P58" s="265">
        <v>2291451</v>
      </c>
      <c r="Q58" s="265">
        <v>2514097</v>
      </c>
      <c r="R58" s="265">
        <v>2773261</v>
      </c>
      <c r="S58" s="265">
        <v>2814708</v>
      </c>
      <c r="T58" s="6"/>
    </row>
    <row r="59" spans="1:20" ht="8.4499999999999993" customHeight="1" x14ac:dyDescent="0.2">
      <c r="A59" s="6"/>
      <c r="B59" s="24"/>
      <c r="C59" s="24"/>
      <c r="D59" s="24"/>
      <c r="E59" s="24"/>
      <c r="F59" s="24"/>
      <c r="G59" s="266"/>
      <c r="H59" s="266"/>
      <c r="I59" s="266"/>
      <c r="J59" s="266"/>
      <c r="K59" s="266"/>
      <c r="L59" s="266"/>
      <c r="M59" s="266"/>
      <c r="N59" s="266"/>
      <c r="O59" s="266"/>
      <c r="P59" s="266"/>
      <c r="Q59" s="266"/>
      <c r="R59" s="266"/>
      <c r="S59" s="266"/>
      <c r="T59" s="6"/>
    </row>
    <row r="60" spans="1:20" ht="15.6" customHeight="1" x14ac:dyDescent="0.2">
      <c r="A60" s="6"/>
      <c r="B60" s="303" t="s">
        <v>135</v>
      </c>
      <c r="C60" s="303"/>
      <c r="D60" s="303"/>
      <c r="E60" s="303"/>
      <c r="F60" s="24"/>
      <c r="G60" s="265">
        <v>852050</v>
      </c>
      <c r="H60" s="265">
        <v>1048128</v>
      </c>
      <c r="I60" s="265">
        <v>1233805</v>
      </c>
      <c r="J60" s="265">
        <v>1473277</v>
      </c>
      <c r="K60" s="265">
        <v>1806651</v>
      </c>
      <c r="L60" s="265">
        <v>2075039</v>
      </c>
      <c r="M60" s="265">
        <v>2223767</v>
      </c>
      <c r="N60" s="265">
        <v>2574946</v>
      </c>
      <c r="O60" s="265">
        <v>2791888</v>
      </c>
      <c r="P60" s="265">
        <v>2891309</v>
      </c>
      <c r="Q60" s="265">
        <v>3472719</v>
      </c>
      <c r="R60" s="265">
        <v>3677783</v>
      </c>
      <c r="S60" s="265">
        <v>3852311</v>
      </c>
      <c r="T60" s="6"/>
    </row>
    <row r="61" spans="1:20" ht="18.600000000000001" customHeight="1" x14ac:dyDescent="0.2">
      <c r="A61" s="6"/>
      <c r="B61" s="307" t="s">
        <v>45</v>
      </c>
      <c r="C61" s="307"/>
      <c r="D61" s="307"/>
      <c r="E61" s="307"/>
      <c r="F61" s="307"/>
      <c r="G61" s="307"/>
      <c r="H61" s="307"/>
      <c r="I61" s="307"/>
      <c r="J61" s="307"/>
      <c r="K61" s="307"/>
      <c r="L61" s="307"/>
      <c r="M61" s="307"/>
      <c r="N61" s="307"/>
      <c r="O61" s="307"/>
      <c r="P61" s="307"/>
      <c r="Q61" s="307"/>
      <c r="R61" s="307"/>
      <c r="S61" s="307"/>
      <c r="T61" s="29"/>
    </row>
  </sheetData>
  <mergeCells count="56">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 ref="D47:F47"/>
    <mergeCell ref="D48:F48"/>
    <mergeCell ref="C49:F49"/>
    <mergeCell ref="D50:F50"/>
    <mergeCell ref="D51:F51"/>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G8:G10"/>
    <mergeCell ref="H8:H10"/>
    <mergeCell ref="I8:I10"/>
    <mergeCell ref="D17:F17"/>
    <mergeCell ref="C18:F18"/>
    <mergeCell ref="J8:J10"/>
    <mergeCell ref="K8:K10"/>
    <mergeCell ref="L8:L10"/>
    <mergeCell ref="D22:F22"/>
    <mergeCell ref="S8:S10"/>
    <mergeCell ref="C12:F12"/>
    <mergeCell ref="D13:F13"/>
    <mergeCell ref="D14:F14"/>
    <mergeCell ref="C15:F15"/>
    <mergeCell ref="D16:F16"/>
    <mergeCell ref="M8:M10"/>
    <mergeCell ref="N8:N10"/>
    <mergeCell ref="O8:O10"/>
    <mergeCell ref="P8:P10"/>
    <mergeCell ref="Q8:Q10"/>
    <mergeCell ref="R8:R10"/>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243</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244</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234</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245</v>
      </c>
      <c r="Z7" s="79"/>
    </row>
    <row r="8" spans="1:26" ht="15.75" x14ac:dyDescent="0.25">
      <c r="A8" s="12"/>
      <c r="B8" s="106"/>
      <c r="C8" s="83"/>
      <c r="D8" s="83"/>
      <c r="E8" s="83"/>
      <c r="F8" s="83"/>
      <c r="G8" s="83"/>
      <c r="H8" s="83"/>
      <c r="I8" s="83"/>
      <c r="J8" s="83"/>
      <c r="K8" s="83"/>
      <c r="L8" s="83"/>
      <c r="M8" s="83"/>
      <c r="N8" s="83"/>
      <c r="O8" s="83"/>
      <c r="P8" s="299">
        <v>2015</v>
      </c>
      <c r="Q8" s="299">
        <v>2016</v>
      </c>
      <c r="R8" s="299">
        <v>2017</v>
      </c>
      <c r="S8" s="299">
        <v>2018</v>
      </c>
      <c r="T8" s="299">
        <v>2019</v>
      </c>
      <c r="U8" s="299">
        <v>2020</v>
      </c>
      <c r="V8" s="299">
        <v>2021</v>
      </c>
      <c r="W8" s="299">
        <v>2022</v>
      </c>
      <c r="X8" s="299">
        <v>2023</v>
      </c>
      <c r="Y8" s="299">
        <v>2024</v>
      </c>
      <c r="Z8" s="79"/>
    </row>
    <row r="9" spans="1:26" ht="15.75" x14ac:dyDescent="0.25">
      <c r="A9" s="12"/>
      <c r="B9" s="108"/>
      <c r="C9" s="84"/>
      <c r="D9" s="84"/>
      <c r="E9" s="84"/>
      <c r="F9" s="84"/>
      <c r="G9" s="84"/>
      <c r="H9" s="84"/>
      <c r="I9" s="84"/>
      <c r="J9" s="84"/>
      <c r="K9" s="84"/>
      <c r="L9" s="84"/>
      <c r="M9" s="84"/>
      <c r="N9" s="84"/>
      <c r="O9" s="84"/>
      <c r="P9" s="300"/>
      <c r="Q9" s="300"/>
      <c r="R9" s="300"/>
      <c r="S9" s="300"/>
      <c r="T9" s="300"/>
      <c r="U9" s="300"/>
      <c r="V9" s="300"/>
      <c r="W9" s="300"/>
      <c r="X9" s="300"/>
      <c r="Y9" s="300"/>
      <c r="Z9" s="79"/>
    </row>
    <row r="10" spans="1:26" ht="19.899999999999999" customHeight="1" x14ac:dyDescent="0.25">
      <c r="A10" s="12"/>
      <c r="B10" s="183" t="s">
        <v>13</v>
      </c>
      <c r="C10" s="86"/>
      <c r="D10" s="86"/>
      <c r="E10" s="86"/>
      <c r="F10" s="86"/>
      <c r="G10" s="86"/>
      <c r="H10" s="86"/>
      <c r="I10" s="86"/>
      <c r="J10" s="86"/>
      <c r="K10" s="86"/>
      <c r="L10" s="86"/>
      <c r="M10" s="86"/>
      <c r="N10" s="86"/>
      <c r="O10" s="86"/>
      <c r="P10" s="301"/>
      <c r="Q10" s="301"/>
      <c r="R10" s="301"/>
      <c r="S10" s="301"/>
      <c r="T10" s="301"/>
      <c r="U10" s="301"/>
      <c r="V10" s="301"/>
      <c r="W10" s="301"/>
      <c r="X10" s="301"/>
      <c r="Y10" s="301"/>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312339</v>
      </c>
      <c r="Q12" s="91">
        <v>330100</v>
      </c>
      <c r="R12" s="91">
        <v>382071</v>
      </c>
      <c r="S12" s="91">
        <v>421422</v>
      </c>
      <c r="T12" s="91">
        <v>459666</v>
      </c>
      <c r="U12" s="91">
        <v>464570</v>
      </c>
      <c r="V12" s="91">
        <v>521303</v>
      </c>
      <c r="W12" s="91">
        <v>585709</v>
      </c>
      <c r="X12" s="91">
        <v>632184</v>
      </c>
      <c r="Y12" s="91">
        <v>645215</v>
      </c>
      <c r="Z12" s="79"/>
    </row>
    <row r="13" spans="1:26" s="92" customFormat="1" ht="15.6" customHeight="1" x14ac:dyDescent="0.25">
      <c r="A13" s="93"/>
      <c r="B13" s="89"/>
      <c r="C13" s="89" t="s">
        <v>137</v>
      </c>
      <c r="D13" s="89"/>
      <c r="E13" s="89"/>
      <c r="F13" s="89"/>
      <c r="G13" s="89"/>
      <c r="H13" s="89"/>
      <c r="I13" s="89"/>
      <c r="J13" s="90"/>
      <c r="K13" s="90"/>
      <c r="L13" s="90"/>
      <c r="M13" s="90"/>
      <c r="N13" s="90"/>
      <c r="O13" s="90"/>
      <c r="P13" s="91">
        <v>238</v>
      </c>
      <c r="Q13" s="91">
        <v>226</v>
      </c>
      <c r="R13" s="91">
        <v>258</v>
      </c>
      <c r="S13" s="91">
        <v>248</v>
      </c>
      <c r="T13" s="91">
        <v>280</v>
      </c>
      <c r="U13" s="91">
        <v>138</v>
      </c>
      <c r="V13" s="91" t="s">
        <v>236</v>
      </c>
      <c r="W13" s="91">
        <v>133</v>
      </c>
      <c r="X13" s="91" t="s">
        <v>236</v>
      </c>
      <c r="Y13" s="91">
        <v>181</v>
      </c>
      <c r="Z13" s="79"/>
    </row>
    <row r="14" spans="1:26" s="92" customFormat="1" ht="15.6" customHeight="1" x14ac:dyDescent="0.25">
      <c r="A14" s="12"/>
      <c r="B14" s="89"/>
      <c r="C14" s="89" t="s">
        <v>138</v>
      </c>
      <c r="D14" s="89"/>
      <c r="E14" s="89"/>
      <c r="F14" s="89"/>
      <c r="G14" s="89"/>
      <c r="H14" s="89"/>
      <c r="I14" s="89"/>
      <c r="J14" s="90"/>
      <c r="K14" s="90"/>
      <c r="L14" s="90"/>
      <c r="M14" s="90"/>
      <c r="N14" s="90"/>
      <c r="O14" s="90"/>
      <c r="P14" s="91">
        <v>285</v>
      </c>
      <c r="Q14" s="91">
        <v>210</v>
      </c>
      <c r="R14" s="91">
        <v>520</v>
      </c>
      <c r="S14" s="91">
        <v>823</v>
      </c>
      <c r="T14" s="91">
        <v>-1469</v>
      </c>
      <c r="U14" s="91">
        <v>-1692</v>
      </c>
      <c r="V14" s="91">
        <v>-4732</v>
      </c>
      <c r="W14" s="91">
        <v>-6557</v>
      </c>
      <c r="X14" s="91">
        <v>272</v>
      </c>
      <c r="Y14" s="91">
        <v>413</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91762</v>
      </c>
      <c r="Q15" s="91">
        <v>84853</v>
      </c>
      <c r="R15" s="91">
        <v>84137</v>
      </c>
      <c r="S15" s="91">
        <v>89875</v>
      </c>
      <c r="T15" s="91">
        <v>93430</v>
      </c>
      <c r="U15" s="91">
        <v>87967</v>
      </c>
      <c r="V15" s="91">
        <v>109361</v>
      </c>
      <c r="W15" s="91">
        <v>111657</v>
      </c>
      <c r="X15" s="91">
        <v>124341</v>
      </c>
      <c r="Y15" s="91">
        <v>141734</v>
      </c>
      <c r="Z15" s="79"/>
    </row>
    <row r="16" spans="1:26" ht="15.6" customHeight="1" x14ac:dyDescent="0.25">
      <c r="A16" s="12"/>
      <c r="B16" s="95"/>
      <c r="C16" s="95"/>
      <c r="D16" s="95" t="s">
        <v>171</v>
      </c>
      <c r="E16" s="95"/>
      <c r="F16" s="95"/>
      <c r="G16" s="95"/>
      <c r="H16" s="95"/>
      <c r="I16" s="95"/>
      <c r="J16" s="96"/>
      <c r="K16" s="96"/>
      <c r="L16" s="96"/>
      <c r="M16" s="96"/>
      <c r="N16" s="96"/>
      <c r="O16" s="96"/>
      <c r="P16" s="97">
        <v>2450</v>
      </c>
      <c r="Q16" s="97">
        <v>2674</v>
      </c>
      <c r="R16" s="97">
        <v>2431</v>
      </c>
      <c r="S16" s="97">
        <v>1415</v>
      </c>
      <c r="T16" s="97">
        <v>1552</v>
      </c>
      <c r="U16" s="97">
        <v>1698</v>
      </c>
      <c r="V16" s="97">
        <v>1845</v>
      </c>
      <c r="W16" s="97">
        <v>3034</v>
      </c>
      <c r="X16" s="97">
        <v>2577</v>
      </c>
      <c r="Y16" s="97">
        <v>3021</v>
      </c>
      <c r="Z16" s="79"/>
    </row>
    <row r="17" spans="1:26" ht="15.6" customHeight="1" x14ac:dyDescent="0.25">
      <c r="A17" s="12"/>
      <c r="B17" s="95"/>
      <c r="C17" s="95"/>
      <c r="D17" s="95" t="s">
        <v>172</v>
      </c>
      <c r="E17" s="95"/>
      <c r="F17" s="95"/>
      <c r="G17" s="95"/>
      <c r="H17" s="95"/>
      <c r="I17" s="95"/>
      <c r="J17" s="96"/>
      <c r="K17" s="96"/>
      <c r="L17" s="96"/>
      <c r="M17" s="96"/>
      <c r="N17" s="96"/>
      <c r="O17" s="96"/>
      <c r="P17" s="97">
        <v>6091</v>
      </c>
      <c r="Q17" s="97">
        <v>6799</v>
      </c>
      <c r="R17" s="97">
        <v>6893</v>
      </c>
      <c r="S17" s="97">
        <v>5475</v>
      </c>
      <c r="T17" s="97">
        <v>5666</v>
      </c>
      <c r="U17" s="97">
        <v>5829</v>
      </c>
      <c r="V17" s="97">
        <v>6037</v>
      </c>
      <c r="W17" s="97">
        <v>6729</v>
      </c>
      <c r="X17" s="97">
        <v>8839</v>
      </c>
      <c r="Y17" s="97">
        <v>5556</v>
      </c>
      <c r="Z17" s="79"/>
    </row>
    <row r="18" spans="1:26" ht="15.6" customHeight="1" x14ac:dyDescent="0.25">
      <c r="A18" s="12"/>
      <c r="B18" s="95"/>
      <c r="C18" s="95"/>
      <c r="D18" s="95" t="s">
        <v>173</v>
      </c>
      <c r="E18" s="95"/>
      <c r="F18" s="95"/>
      <c r="G18" s="95"/>
      <c r="H18" s="95"/>
      <c r="I18" s="95"/>
      <c r="J18" s="96"/>
      <c r="K18" s="96"/>
      <c r="L18" s="96"/>
      <c r="M18" s="96"/>
      <c r="N18" s="96"/>
      <c r="O18" s="96"/>
      <c r="P18" s="97">
        <v>24000</v>
      </c>
      <c r="Q18" s="97">
        <v>22398</v>
      </c>
      <c r="R18" s="97">
        <v>24254</v>
      </c>
      <c r="S18" s="97">
        <v>37438</v>
      </c>
      <c r="T18" s="97">
        <v>39249</v>
      </c>
      <c r="U18" s="97">
        <v>41371</v>
      </c>
      <c r="V18" s="97">
        <v>57596</v>
      </c>
      <c r="W18" s="97">
        <v>65032</v>
      </c>
      <c r="X18" s="97">
        <v>65463</v>
      </c>
      <c r="Y18" s="97">
        <v>67628</v>
      </c>
      <c r="Z18" s="79"/>
    </row>
    <row r="19" spans="1:26" ht="15.6" customHeight="1" x14ac:dyDescent="0.25">
      <c r="A19" s="12"/>
      <c r="B19" s="95"/>
      <c r="C19" s="95"/>
      <c r="D19" s="95" t="s">
        <v>174</v>
      </c>
      <c r="E19" s="95"/>
      <c r="F19" s="95"/>
      <c r="G19" s="95"/>
      <c r="H19" s="95"/>
      <c r="I19" s="95"/>
      <c r="J19" s="96"/>
      <c r="K19" s="96"/>
      <c r="L19" s="96"/>
      <c r="M19" s="96"/>
      <c r="N19" s="96"/>
      <c r="O19" s="96"/>
      <c r="P19" s="97">
        <v>11584</v>
      </c>
      <c r="Q19" s="97">
        <v>13191</v>
      </c>
      <c r="R19" s="97">
        <v>14468</v>
      </c>
      <c r="S19" s="97">
        <v>17703</v>
      </c>
      <c r="T19" s="97">
        <v>18520</v>
      </c>
      <c r="U19" s="97">
        <v>27339</v>
      </c>
      <c r="V19" s="97">
        <v>26466</v>
      </c>
      <c r="W19" s="97">
        <v>29683</v>
      </c>
      <c r="X19" s="97">
        <v>27866</v>
      </c>
      <c r="Y19" s="97">
        <v>33681</v>
      </c>
      <c r="Z19" s="79"/>
    </row>
    <row r="20" spans="1:26" ht="15.6" customHeight="1" x14ac:dyDescent="0.25">
      <c r="A20" s="12"/>
      <c r="B20" s="95"/>
      <c r="C20" s="95"/>
      <c r="D20" s="95" t="s">
        <v>175</v>
      </c>
      <c r="E20" s="95"/>
      <c r="F20" s="95"/>
      <c r="G20" s="95"/>
      <c r="H20" s="95"/>
      <c r="I20" s="95"/>
      <c r="J20" s="90"/>
      <c r="K20" s="90"/>
      <c r="L20" s="90"/>
      <c r="M20" s="90"/>
      <c r="N20" s="90"/>
      <c r="O20" s="90"/>
      <c r="P20" s="97">
        <v>26830</v>
      </c>
      <c r="Q20" s="97">
        <v>25138</v>
      </c>
      <c r="R20" s="97">
        <v>19938</v>
      </c>
      <c r="S20" s="97">
        <v>15008</v>
      </c>
      <c r="T20" s="97">
        <v>18460</v>
      </c>
      <c r="U20" s="97">
        <v>2342</v>
      </c>
      <c r="V20" s="97">
        <v>12337</v>
      </c>
      <c r="W20" s="97">
        <v>298</v>
      </c>
      <c r="X20" s="97">
        <v>12053</v>
      </c>
      <c r="Y20" s="97">
        <v>24221</v>
      </c>
      <c r="Z20" s="79"/>
    </row>
    <row r="21" spans="1:26" ht="15.6" customHeight="1" x14ac:dyDescent="0.25">
      <c r="A21" s="12"/>
      <c r="B21" s="95"/>
      <c r="C21" s="95"/>
      <c r="D21" s="95" t="s">
        <v>176</v>
      </c>
      <c r="E21" s="95"/>
      <c r="F21" s="95"/>
      <c r="G21" s="95"/>
      <c r="H21" s="95"/>
      <c r="I21" s="95"/>
      <c r="J21" s="96"/>
      <c r="K21" s="96"/>
      <c r="L21" s="96"/>
      <c r="M21" s="96"/>
      <c r="N21" s="96"/>
      <c r="O21" s="96"/>
      <c r="P21" s="97">
        <v>20807</v>
      </c>
      <c r="Q21" s="97">
        <v>14654</v>
      </c>
      <c r="R21" s="97">
        <v>16154</v>
      </c>
      <c r="S21" s="97">
        <v>12837</v>
      </c>
      <c r="T21" s="97">
        <v>9983</v>
      </c>
      <c r="U21" s="97">
        <v>9389</v>
      </c>
      <c r="V21" s="97">
        <v>5082</v>
      </c>
      <c r="W21" s="97">
        <v>6881</v>
      </c>
      <c r="X21" s="97">
        <v>7542</v>
      </c>
      <c r="Y21" s="97">
        <v>7626</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-7187</v>
      </c>
      <c r="Q22" s="91">
        <v>-3402</v>
      </c>
      <c r="R22" s="91">
        <v>-4457</v>
      </c>
      <c r="S22" s="91">
        <v>-5819</v>
      </c>
      <c r="T22" s="91">
        <v>-4367</v>
      </c>
      <c r="U22" s="91">
        <v>1110</v>
      </c>
      <c r="V22" s="91">
        <v>-1272</v>
      </c>
      <c r="W22" s="91">
        <v>-25</v>
      </c>
      <c r="X22" s="91">
        <v>-3554</v>
      </c>
      <c r="Y22" s="91">
        <v>-6443</v>
      </c>
      <c r="Z22" s="79"/>
    </row>
    <row r="23" spans="1:26" s="92" customFormat="1" ht="15.6" customHeight="1" x14ac:dyDescent="0.25">
      <c r="A23" s="12"/>
      <c r="B23" s="89"/>
      <c r="C23" s="89" t="s">
        <v>141</v>
      </c>
      <c r="D23" s="89"/>
      <c r="E23" s="89"/>
      <c r="F23" s="89"/>
      <c r="G23" s="89"/>
      <c r="H23" s="89"/>
      <c r="I23" s="89"/>
      <c r="J23" s="90"/>
      <c r="K23" s="90"/>
      <c r="L23" s="90"/>
      <c r="M23" s="90"/>
      <c r="N23" s="90"/>
      <c r="O23" s="90"/>
      <c r="P23" s="91">
        <v>176</v>
      </c>
      <c r="Q23" s="91">
        <v>202</v>
      </c>
      <c r="R23" s="91">
        <v>204</v>
      </c>
      <c r="S23" s="91">
        <v>275</v>
      </c>
      <c r="T23" s="91">
        <v>246</v>
      </c>
      <c r="U23" s="91">
        <v>147</v>
      </c>
      <c r="V23" s="91" t="s">
        <v>236</v>
      </c>
      <c r="W23" s="91">
        <v>235</v>
      </c>
      <c r="X23" s="91" t="s">
        <v>236</v>
      </c>
      <c r="Y23" s="91">
        <v>292</v>
      </c>
      <c r="Z23" s="79"/>
    </row>
    <row r="24" spans="1:26" s="92" customFormat="1" ht="15.6" customHeight="1" x14ac:dyDescent="0.25">
      <c r="A24" s="12"/>
      <c r="B24" s="89"/>
      <c r="C24" s="89" t="s">
        <v>142</v>
      </c>
      <c r="D24" s="94"/>
      <c r="E24" s="89"/>
      <c r="F24" s="89"/>
      <c r="G24" s="89"/>
      <c r="H24" s="89"/>
      <c r="I24" s="89"/>
      <c r="J24" s="90"/>
      <c r="K24" s="90"/>
      <c r="L24" s="90"/>
      <c r="M24" s="90"/>
      <c r="N24" s="90"/>
      <c r="O24" s="90"/>
      <c r="P24" s="91">
        <v>576</v>
      </c>
      <c r="Q24" s="91">
        <v>763</v>
      </c>
      <c r="R24" s="91">
        <v>862</v>
      </c>
      <c r="S24" s="91">
        <v>914</v>
      </c>
      <c r="T24" s="91">
        <v>999</v>
      </c>
      <c r="U24" s="91">
        <v>957</v>
      </c>
      <c r="V24" s="91">
        <v>1170</v>
      </c>
      <c r="W24" s="91">
        <v>1451</v>
      </c>
      <c r="X24" s="91">
        <v>1438</v>
      </c>
      <c r="Y24" s="91">
        <v>1559</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13009</v>
      </c>
      <c r="Q25" s="91">
        <v>12704</v>
      </c>
      <c r="R25" s="91">
        <v>14894</v>
      </c>
      <c r="S25" s="91">
        <v>15624</v>
      </c>
      <c r="T25" s="91">
        <v>16561</v>
      </c>
      <c r="U25" s="91">
        <v>16244</v>
      </c>
      <c r="V25" s="91">
        <v>20646</v>
      </c>
      <c r="W25" s="91">
        <v>25754</v>
      </c>
      <c r="X25" s="91">
        <v>24631</v>
      </c>
      <c r="Y25" s="91">
        <v>22948</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8000</v>
      </c>
      <c r="Q26" s="91">
        <v>4544</v>
      </c>
      <c r="R26" s="91">
        <v>5874</v>
      </c>
      <c r="S26" s="91">
        <v>5840</v>
      </c>
      <c r="T26" s="91">
        <v>6577</v>
      </c>
      <c r="U26" s="91">
        <v>4248</v>
      </c>
      <c r="V26" s="91">
        <v>4153</v>
      </c>
      <c r="W26" s="91">
        <v>4443</v>
      </c>
      <c r="X26" s="91">
        <v>5036</v>
      </c>
      <c r="Y26" s="91">
        <v>5441</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236</v>
      </c>
      <c r="Q27" s="91">
        <v>202</v>
      </c>
      <c r="R27" s="91">
        <v>402</v>
      </c>
      <c r="S27" s="91">
        <v>545</v>
      </c>
      <c r="T27" s="91">
        <v>630</v>
      </c>
      <c r="U27" s="91">
        <v>601</v>
      </c>
      <c r="V27" s="91">
        <v>481</v>
      </c>
      <c r="W27" s="91" t="s">
        <v>236</v>
      </c>
      <c r="X27" s="91" t="s">
        <v>236</v>
      </c>
      <c r="Y27" s="91" t="s">
        <v>236</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-17088</v>
      </c>
      <c r="Q28" s="91">
        <v>-22058</v>
      </c>
      <c r="R28" s="91">
        <v>-26409</v>
      </c>
      <c r="S28" s="91">
        <v>-32118</v>
      </c>
      <c r="T28" s="91">
        <v>-30660</v>
      </c>
      <c r="U28" s="91">
        <v>-23199</v>
      </c>
      <c r="V28" s="91">
        <v>-21202</v>
      </c>
      <c r="W28" s="91">
        <v>-22778</v>
      </c>
      <c r="X28" s="91">
        <v>-15919</v>
      </c>
      <c r="Y28" s="91">
        <v>-13609</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206031</v>
      </c>
      <c r="Q29" s="91">
        <v>227147</v>
      </c>
      <c r="R29" s="91">
        <v>245831</v>
      </c>
      <c r="S29" s="91">
        <v>266737</v>
      </c>
      <c r="T29" s="91">
        <v>290002</v>
      </c>
      <c r="U29" s="91">
        <v>293641</v>
      </c>
      <c r="V29" s="91">
        <v>300615</v>
      </c>
      <c r="W29" s="91">
        <v>338996</v>
      </c>
      <c r="X29" s="91">
        <v>350427</v>
      </c>
      <c r="Y29" s="91">
        <v>379387</v>
      </c>
      <c r="Z29" s="79"/>
    </row>
    <row r="30" spans="1:26" ht="15.6" customHeight="1" x14ac:dyDescent="0.25">
      <c r="A30" s="12"/>
      <c r="B30" s="95"/>
      <c r="C30" s="95"/>
      <c r="D30" s="95" t="s">
        <v>148</v>
      </c>
      <c r="E30" s="95"/>
      <c r="F30" s="95"/>
      <c r="G30" s="95"/>
      <c r="H30" s="95"/>
      <c r="I30" s="95"/>
      <c r="J30" s="96"/>
      <c r="K30" s="96"/>
      <c r="L30" s="96"/>
      <c r="M30" s="96"/>
      <c r="N30" s="96"/>
      <c r="O30" s="96"/>
      <c r="P30" s="97">
        <v>175291</v>
      </c>
      <c r="Q30" s="97">
        <v>196146</v>
      </c>
      <c r="R30" s="97">
        <v>209375</v>
      </c>
      <c r="S30" s="97">
        <v>220786</v>
      </c>
      <c r="T30" s="97">
        <v>234953</v>
      </c>
      <c r="U30" s="97">
        <v>232897</v>
      </c>
      <c r="V30" s="97">
        <v>216399</v>
      </c>
      <c r="W30" s="97">
        <v>236395</v>
      </c>
      <c r="X30" s="97">
        <v>236239</v>
      </c>
      <c r="Y30" s="97">
        <v>248332</v>
      </c>
      <c r="Z30" s="79"/>
    </row>
    <row r="31" spans="1:26" ht="15.6" customHeight="1" x14ac:dyDescent="0.25">
      <c r="A31" s="12"/>
      <c r="B31" s="95"/>
      <c r="C31" s="95"/>
      <c r="D31" s="95"/>
      <c r="E31" s="95" t="s">
        <v>149</v>
      </c>
      <c r="F31" s="95"/>
      <c r="G31" s="95"/>
      <c r="H31" s="95"/>
      <c r="I31" s="95"/>
      <c r="J31" s="96"/>
      <c r="K31" s="96"/>
      <c r="L31" s="96"/>
      <c r="M31" s="96"/>
      <c r="N31" s="96"/>
      <c r="O31" s="96"/>
      <c r="P31" s="97">
        <v>27414</v>
      </c>
      <c r="Q31" s="97">
        <v>26991</v>
      </c>
      <c r="R31" s="97">
        <v>28235</v>
      </c>
      <c r="S31" s="97">
        <v>27269</v>
      </c>
      <c r="T31" s="97">
        <v>24520</v>
      </c>
      <c r="U31" s="97">
        <v>23187</v>
      </c>
      <c r="V31" s="97">
        <v>23770</v>
      </c>
      <c r="W31" s="97">
        <v>34769</v>
      </c>
      <c r="X31" s="97">
        <v>40020</v>
      </c>
      <c r="Y31" s="97">
        <v>42502</v>
      </c>
      <c r="Z31" s="79"/>
    </row>
    <row r="32" spans="1:26" ht="15.6" customHeight="1" x14ac:dyDescent="0.25">
      <c r="A32" s="12"/>
      <c r="B32" s="95"/>
      <c r="C32" s="95"/>
      <c r="D32" s="98"/>
      <c r="E32" s="95"/>
      <c r="F32" s="95" t="s">
        <v>150</v>
      </c>
      <c r="G32" s="95"/>
      <c r="H32" s="95"/>
      <c r="I32" s="95"/>
      <c r="J32" s="96"/>
      <c r="K32" s="96"/>
      <c r="L32" s="96"/>
      <c r="M32" s="96"/>
      <c r="N32" s="96"/>
      <c r="O32" s="96"/>
      <c r="P32" s="97">
        <v>27414</v>
      </c>
      <c r="Q32" s="97">
        <v>26991</v>
      </c>
      <c r="R32" s="97">
        <v>28235</v>
      </c>
      <c r="S32" s="97">
        <v>27269</v>
      </c>
      <c r="T32" s="97">
        <v>24520</v>
      </c>
      <c r="U32" s="97">
        <v>23187</v>
      </c>
      <c r="V32" s="97">
        <v>23770</v>
      </c>
      <c r="W32" s="97">
        <v>34769</v>
      </c>
      <c r="X32" s="97">
        <v>40020</v>
      </c>
      <c r="Y32" s="97">
        <v>42502</v>
      </c>
      <c r="Z32" s="79"/>
    </row>
    <row r="33" spans="1:26" ht="15.6" customHeight="1" x14ac:dyDescent="0.25">
      <c r="A33" s="12"/>
      <c r="B33" s="95"/>
      <c r="C33" s="95"/>
      <c r="D33" s="98"/>
      <c r="E33" s="95" t="s">
        <v>151</v>
      </c>
      <c r="F33" s="95"/>
      <c r="G33" s="95"/>
      <c r="H33" s="95"/>
      <c r="I33" s="95"/>
      <c r="J33" s="96"/>
      <c r="K33" s="96"/>
      <c r="L33" s="96"/>
      <c r="M33" s="96"/>
      <c r="N33" s="96"/>
      <c r="O33" s="96"/>
      <c r="P33" s="97">
        <v>145139</v>
      </c>
      <c r="Q33" s="97">
        <v>166638</v>
      </c>
      <c r="R33" s="97">
        <v>177556</v>
      </c>
      <c r="S33" s="97">
        <v>187282</v>
      </c>
      <c r="T33" s="97">
        <v>202048</v>
      </c>
      <c r="U33" s="97">
        <v>200679</v>
      </c>
      <c r="V33" s="97">
        <v>182806</v>
      </c>
      <c r="W33" s="97">
        <v>191015</v>
      </c>
      <c r="X33" s="97">
        <v>181364</v>
      </c>
      <c r="Y33" s="97">
        <v>189324</v>
      </c>
      <c r="Z33" s="79"/>
    </row>
    <row r="34" spans="1:26" ht="15.6" customHeight="1" x14ac:dyDescent="0.25">
      <c r="A34" s="12"/>
      <c r="B34" s="95"/>
      <c r="C34" s="95"/>
      <c r="D34" s="98"/>
      <c r="E34" s="95"/>
      <c r="F34" s="95" t="s">
        <v>152</v>
      </c>
      <c r="G34" s="95"/>
      <c r="H34" s="95"/>
      <c r="I34" s="95"/>
      <c r="J34" s="96"/>
      <c r="K34" s="96"/>
      <c r="L34" s="96"/>
      <c r="M34" s="96"/>
      <c r="N34" s="96"/>
      <c r="O34" s="96"/>
      <c r="P34" s="97" t="s">
        <v>238</v>
      </c>
      <c r="Q34" s="97" t="s">
        <v>238</v>
      </c>
      <c r="R34" s="97" t="s">
        <v>238</v>
      </c>
      <c r="S34" s="97" t="s">
        <v>238</v>
      </c>
      <c r="T34" s="97" t="s">
        <v>238</v>
      </c>
      <c r="U34" s="97" t="s">
        <v>238</v>
      </c>
      <c r="V34" s="97" t="s">
        <v>238</v>
      </c>
      <c r="W34" s="97" t="s">
        <v>238</v>
      </c>
      <c r="X34" s="97" t="s">
        <v>238</v>
      </c>
      <c r="Y34" s="97" t="s">
        <v>238</v>
      </c>
      <c r="Z34" s="79"/>
    </row>
    <row r="35" spans="1:26" ht="15.6" customHeight="1" x14ac:dyDescent="0.25">
      <c r="A35" s="12"/>
      <c r="B35" s="95"/>
      <c r="C35" s="95"/>
      <c r="D35" s="95"/>
      <c r="E35" s="95"/>
      <c r="F35" s="95" t="s">
        <v>153</v>
      </c>
      <c r="G35" s="95"/>
      <c r="H35" s="95"/>
      <c r="I35" s="95"/>
      <c r="J35" s="96"/>
      <c r="K35" s="96"/>
      <c r="L35" s="96"/>
      <c r="M35" s="96"/>
      <c r="N35" s="96"/>
      <c r="O35" s="96"/>
      <c r="P35" s="97">
        <v>145139</v>
      </c>
      <c r="Q35" s="97">
        <v>166638</v>
      </c>
      <c r="R35" s="97">
        <v>177538</v>
      </c>
      <c r="S35" s="97">
        <v>187269</v>
      </c>
      <c r="T35" s="97">
        <v>202054</v>
      </c>
      <c r="U35" s="97">
        <v>200679</v>
      </c>
      <c r="V35" s="97">
        <v>182780</v>
      </c>
      <c r="W35" s="97">
        <v>190986</v>
      </c>
      <c r="X35" s="97">
        <v>181333</v>
      </c>
      <c r="Y35" s="97">
        <v>189294</v>
      </c>
      <c r="Z35" s="79"/>
    </row>
    <row r="36" spans="1:26" ht="15.6" customHeight="1" x14ac:dyDescent="0.25">
      <c r="A36" s="12"/>
      <c r="B36" s="95"/>
      <c r="C36" s="95"/>
      <c r="D36" s="95"/>
      <c r="E36" s="95"/>
      <c r="F36" s="95" t="s">
        <v>154</v>
      </c>
      <c r="G36" s="95"/>
      <c r="H36" s="95"/>
      <c r="I36" s="95"/>
      <c r="J36" s="90"/>
      <c r="K36" s="90"/>
      <c r="L36" s="90"/>
      <c r="M36" s="90"/>
      <c r="N36" s="90"/>
      <c r="O36" s="90"/>
      <c r="P36" s="97" t="s">
        <v>238</v>
      </c>
      <c r="Q36" s="97" t="s">
        <v>238</v>
      </c>
      <c r="R36" s="97" t="s">
        <v>236</v>
      </c>
      <c r="S36" s="97" t="s">
        <v>236</v>
      </c>
      <c r="T36" s="97" t="s">
        <v>236</v>
      </c>
      <c r="U36" s="97" t="s">
        <v>238</v>
      </c>
      <c r="V36" s="97">
        <v>26</v>
      </c>
      <c r="W36" s="97" t="s">
        <v>236</v>
      </c>
      <c r="X36" s="97" t="s">
        <v>236</v>
      </c>
      <c r="Y36" s="97" t="s">
        <v>236</v>
      </c>
      <c r="Z36" s="79"/>
    </row>
    <row r="37" spans="1:26" ht="15.6" customHeight="1" x14ac:dyDescent="0.25">
      <c r="A37" s="12"/>
      <c r="B37" s="95"/>
      <c r="C37" s="95"/>
      <c r="D37" s="95"/>
      <c r="E37" s="95" t="s">
        <v>155</v>
      </c>
      <c r="F37" s="95"/>
      <c r="G37" s="95"/>
      <c r="H37" s="95"/>
      <c r="I37" s="95"/>
      <c r="J37" s="96"/>
      <c r="K37" s="96"/>
      <c r="L37" s="96"/>
      <c r="M37" s="96"/>
      <c r="N37" s="96"/>
      <c r="O37" s="96"/>
      <c r="P37" s="97">
        <v>2738</v>
      </c>
      <c r="Q37" s="97">
        <v>2517</v>
      </c>
      <c r="R37" s="97">
        <v>3602</v>
      </c>
      <c r="S37" s="97">
        <v>6249</v>
      </c>
      <c r="T37" s="97">
        <v>8380</v>
      </c>
      <c r="U37" s="97">
        <v>9031</v>
      </c>
      <c r="V37" s="97">
        <v>9849</v>
      </c>
      <c r="W37" s="97">
        <v>10640</v>
      </c>
      <c r="X37" s="97">
        <v>14885</v>
      </c>
      <c r="Y37" s="97">
        <v>16536</v>
      </c>
      <c r="Z37" s="79"/>
    </row>
    <row r="38" spans="1:26" ht="15.6" customHeight="1" x14ac:dyDescent="0.25">
      <c r="A38" s="12"/>
      <c r="B38" s="95"/>
      <c r="C38" s="95"/>
      <c r="D38" s="95"/>
      <c r="E38" s="95" t="s">
        <v>156</v>
      </c>
      <c r="F38" s="95"/>
      <c r="G38" s="95"/>
      <c r="H38" s="95"/>
      <c r="I38" s="95"/>
      <c r="J38" s="96"/>
      <c r="K38" s="96"/>
      <c r="L38" s="96"/>
      <c r="M38" s="96"/>
      <c r="N38" s="96"/>
      <c r="O38" s="96"/>
      <c r="P38" s="97">
        <v>673</v>
      </c>
      <c r="Q38" s="97">
        <v>957</v>
      </c>
      <c r="R38" s="97">
        <v>1145</v>
      </c>
      <c r="S38" s="97">
        <v>3076</v>
      </c>
      <c r="T38" s="97">
        <v>4016</v>
      </c>
      <c r="U38" s="97">
        <v>4221</v>
      </c>
      <c r="V38" s="97">
        <v>3186</v>
      </c>
      <c r="W38" s="97">
        <v>3611</v>
      </c>
      <c r="X38" s="97">
        <v>8024</v>
      </c>
      <c r="Y38" s="97">
        <v>7741</v>
      </c>
      <c r="Z38" s="79"/>
    </row>
    <row r="39" spans="1:26" ht="15.6" customHeight="1" x14ac:dyDescent="0.25">
      <c r="A39" s="12"/>
      <c r="B39" s="95"/>
      <c r="C39" s="95"/>
      <c r="D39" s="95"/>
      <c r="E39" s="95"/>
      <c r="F39" s="95" t="s">
        <v>156</v>
      </c>
      <c r="G39" s="95"/>
      <c r="H39" s="95"/>
      <c r="I39" s="95"/>
      <c r="J39" s="96"/>
      <c r="K39" s="96"/>
      <c r="L39" s="96"/>
      <c r="M39" s="96"/>
      <c r="N39" s="96"/>
      <c r="O39" s="96"/>
      <c r="P39" s="97" t="s">
        <v>238</v>
      </c>
      <c r="Q39" s="97" t="s">
        <v>238</v>
      </c>
      <c r="R39" s="97" t="s">
        <v>238</v>
      </c>
      <c r="S39" s="97" t="s">
        <v>238</v>
      </c>
      <c r="T39" s="97" t="s">
        <v>238</v>
      </c>
      <c r="U39" s="97" t="s">
        <v>238</v>
      </c>
      <c r="V39" s="97" t="s">
        <v>238</v>
      </c>
      <c r="W39" s="97" t="s">
        <v>236</v>
      </c>
      <c r="X39" s="97" t="s">
        <v>236</v>
      </c>
      <c r="Y39" s="97" t="s">
        <v>236</v>
      </c>
      <c r="Z39" s="79"/>
    </row>
    <row r="40" spans="1:26" ht="15.6" customHeight="1" x14ac:dyDescent="0.25">
      <c r="A40" s="12"/>
      <c r="B40" s="95"/>
      <c r="C40" s="95"/>
      <c r="D40" s="95"/>
      <c r="E40" s="95" t="s">
        <v>157</v>
      </c>
      <c r="F40" s="95"/>
      <c r="G40" s="95"/>
      <c r="H40" s="95"/>
      <c r="I40" s="95"/>
      <c r="J40" s="96"/>
      <c r="K40" s="96"/>
      <c r="L40" s="96"/>
      <c r="M40" s="96"/>
      <c r="N40" s="96"/>
      <c r="O40" s="96"/>
      <c r="P40" s="97">
        <v>2065</v>
      </c>
      <c r="Q40" s="97">
        <v>1560</v>
      </c>
      <c r="R40" s="97">
        <v>2439</v>
      </c>
      <c r="S40" s="97">
        <v>3160</v>
      </c>
      <c r="T40" s="97">
        <v>4370</v>
      </c>
      <c r="U40" s="97">
        <v>4809</v>
      </c>
      <c r="V40" s="97">
        <v>6636</v>
      </c>
      <c r="W40" s="97">
        <v>7000</v>
      </c>
      <c r="X40" s="97">
        <v>6830</v>
      </c>
      <c r="Y40" s="97">
        <v>8766</v>
      </c>
      <c r="Z40" s="79"/>
    </row>
    <row r="41" spans="1:26" ht="15.6" customHeight="1" x14ac:dyDescent="0.25">
      <c r="A41" s="12"/>
      <c r="B41" s="95"/>
      <c r="C41" s="95"/>
      <c r="D41" s="95" t="s">
        <v>158</v>
      </c>
      <c r="E41" s="95"/>
      <c r="F41" s="95"/>
      <c r="G41" s="95"/>
      <c r="H41" s="95"/>
      <c r="I41" s="95"/>
      <c r="J41" s="96"/>
      <c r="K41" s="96"/>
      <c r="L41" s="96"/>
      <c r="M41" s="96"/>
      <c r="N41" s="96"/>
      <c r="O41" s="96"/>
      <c r="P41" s="97">
        <v>17695</v>
      </c>
      <c r="Q41" s="97">
        <v>21715</v>
      </c>
      <c r="R41" s="97">
        <v>25674</v>
      </c>
      <c r="S41" s="97">
        <v>29593</v>
      </c>
      <c r="T41" s="97">
        <v>35876</v>
      </c>
      <c r="U41" s="97">
        <v>41344</v>
      </c>
      <c r="V41" s="97">
        <v>56585</v>
      </c>
      <c r="W41" s="97">
        <v>70509</v>
      </c>
      <c r="X41" s="97">
        <v>79506</v>
      </c>
      <c r="Y41" s="97">
        <v>78466</v>
      </c>
      <c r="Z41" s="79"/>
    </row>
    <row r="42" spans="1:26" ht="15.6" customHeight="1" x14ac:dyDescent="0.25">
      <c r="A42" s="12"/>
      <c r="B42" s="95"/>
      <c r="C42" s="95"/>
      <c r="D42" s="95" t="s">
        <v>159</v>
      </c>
      <c r="E42" s="95"/>
      <c r="F42" s="95"/>
      <c r="G42" s="95"/>
      <c r="H42" s="95"/>
      <c r="I42" s="95"/>
      <c r="J42" s="90"/>
      <c r="K42" s="90"/>
      <c r="L42" s="90"/>
      <c r="M42" s="90"/>
      <c r="N42" s="90"/>
      <c r="O42" s="90"/>
      <c r="P42" s="97">
        <v>13045</v>
      </c>
      <c r="Q42" s="97">
        <v>9285</v>
      </c>
      <c r="R42" s="97">
        <v>10782</v>
      </c>
      <c r="S42" s="97">
        <v>16357</v>
      </c>
      <c r="T42" s="97">
        <v>19172</v>
      </c>
      <c r="U42" s="97">
        <v>19400</v>
      </c>
      <c r="V42" s="97">
        <v>27631</v>
      </c>
      <c r="W42" s="97">
        <v>32092</v>
      </c>
      <c r="X42" s="97">
        <v>34682</v>
      </c>
      <c r="Y42" s="97">
        <v>52590</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2629</v>
      </c>
      <c r="Q43" s="91">
        <v>2849</v>
      </c>
      <c r="R43" s="91">
        <v>3297</v>
      </c>
      <c r="S43" s="91">
        <v>3114</v>
      </c>
      <c r="T43" s="91">
        <v>3135</v>
      </c>
      <c r="U43" s="91">
        <v>3700</v>
      </c>
      <c r="V43" s="91">
        <v>4248</v>
      </c>
      <c r="W43" s="91">
        <v>4839</v>
      </c>
      <c r="X43" s="91">
        <v>5769</v>
      </c>
      <c r="Y43" s="91">
        <v>4983</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6219</v>
      </c>
      <c r="Q44" s="91">
        <v>15061</v>
      </c>
      <c r="R44" s="91">
        <v>45964</v>
      </c>
      <c r="S44" s="91">
        <v>65339</v>
      </c>
      <c r="T44" s="91">
        <v>72477</v>
      </c>
      <c r="U44" s="91">
        <v>69922</v>
      </c>
      <c r="V44" s="91">
        <v>80850</v>
      </c>
      <c r="W44" s="91">
        <v>96027</v>
      </c>
      <c r="X44" s="91">
        <v>107193</v>
      </c>
      <c r="Y44" s="91">
        <v>96765</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1699</v>
      </c>
      <c r="Q45" s="91">
        <v>1000</v>
      </c>
      <c r="R45" s="91">
        <v>1334</v>
      </c>
      <c r="S45" s="91">
        <v>1422</v>
      </c>
      <c r="T45" s="91">
        <v>1791</v>
      </c>
      <c r="U45" s="91">
        <v>1830</v>
      </c>
      <c r="V45" s="91">
        <v>21539</v>
      </c>
      <c r="W45" s="91">
        <v>25100</v>
      </c>
      <c r="X45" s="91">
        <v>25233</v>
      </c>
      <c r="Y45" s="91">
        <v>4065</v>
      </c>
      <c r="Z45" s="79"/>
    </row>
    <row r="46" spans="1:26" s="92" customFormat="1" ht="15.6" customHeight="1" x14ac:dyDescent="0.25">
      <c r="A46" s="12"/>
      <c r="B46" s="89"/>
      <c r="C46" s="89" t="s">
        <v>163</v>
      </c>
      <c r="D46" s="89"/>
      <c r="E46" s="89"/>
      <c r="F46" s="89"/>
      <c r="G46" s="89"/>
      <c r="H46" s="89"/>
      <c r="I46" s="89"/>
      <c r="J46" s="90"/>
      <c r="K46" s="90"/>
      <c r="L46" s="90"/>
      <c r="M46" s="90"/>
      <c r="N46" s="90"/>
      <c r="O46" s="90"/>
      <c r="P46" s="91">
        <v>3280</v>
      </c>
      <c r="Q46" s="91">
        <v>2960</v>
      </c>
      <c r="R46" s="91">
        <v>4015</v>
      </c>
      <c r="S46" s="91">
        <v>3544</v>
      </c>
      <c r="T46" s="91">
        <v>4741</v>
      </c>
      <c r="U46" s="91">
        <v>3203</v>
      </c>
      <c r="V46" s="91">
        <v>2918</v>
      </c>
      <c r="W46" s="91">
        <v>3389</v>
      </c>
      <c r="X46" s="91">
        <v>3854</v>
      </c>
      <c r="Y46" s="91">
        <v>3965</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236</v>
      </c>
      <c r="Q47" s="91">
        <v>11</v>
      </c>
      <c r="R47" s="91">
        <v>14</v>
      </c>
      <c r="S47" s="91">
        <v>23</v>
      </c>
      <c r="T47" s="91">
        <v>23</v>
      </c>
      <c r="U47" s="91" t="s">
        <v>236</v>
      </c>
      <c r="V47" s="91">
        <v>26</v>
      </c>
      <c r="W47" s="91" t="s">
        <v>236</v>
      </c>
      <c r="X47" s="91" t="s">
        <v>236</v>
      </c>
      <c r="Y47" s="91" t="s">
        <v>236</v>
      </c>
      <c r="Z47" s="79"/>
    </row>
    <row r="48" spans="1:26" s="92" customFormat="1" ht="15.6" customHeight="1" x14ac:dyDescent="0.25">
      <c r="A48" s="12"/>
      <c r="B48" s="89"/>
      <c r="C48" s="89" t="s">
        <v>165</v>
      </c>
      <c r="D48" s="89"/>
      <c r="E48" s="89"/>
      <c r="F48" s="89"/>
      <c r="G48" s="89"/>
      <c r="H48" s="89"/>
      <c r="I48" s="89"/>
      <c r="J48" s="90"/>
      <c r="K48" s="90"/>
      <c r="L48" s="90"/>
      <c r="M48" s="90"/>
      <c r="N48" s="90"/>
      <c r="O48" s="90"/>
      <c r="P48" s="91">
        <v>21</v>
      </c>
      <c r="Q48" s="91">
        <v>19</v>
      </c>
      <c r="R48" s="91">
        <v>24</v>
      </c>
      <c r="S48" s="91">
        <v>5</v>
      </c>
      <c r="T48" s="91">
        <v>2</v>
      </c>
      <c r="U48" s="91">
        <v>4</v>
      </c>
      <c r="V48" s="91">
        <v>94</v>
      </c>
      <c r="W48" s="91">
        <v>82</v>
      </c>
      <c r="X48" s="91">
        <v>6</v>
      </c>
      <c r="Y48" s="91" t="s">
        <v>236</v>
      </c>
      <c r="Z48" s="79"/>
    </row>
    <row r="49" spans="1:26" s="92" customFormat="1" ht="15.6" customHeight="1" x14ac:dyDescent="0.25">
      <c r="A49" s="12"/>
      <c r="B49" s="89"/>
      <c r="C49" s="89" t="s">
        <v>166</v>
      </c>
      <c r="D49" s="89"/>
      <c r="E49" s="89"/>
      <c r="F49" s="89"/>
      <c r="G49" s="89"/>
      <c r="H49" s="89"/>
      <c r="I49" s="89"/>
      <c r="J49" s="90"/>
      <c r="K49" s="90"/>
      <c r="L49" s="90"/>
      <c r="M49" s="90"/>
      <c r="N49" s="90"/>
      <c r="O49" s="90"/>
      <c r="P49" s="91">
        <v>146</v>
      </c>
      <c r="Q49" s="91">
        <v>169</v>
      </c>
      <c r="R49" s="91">
        <v>200</v>
      </c>
      <c r="S49" s="91">
        <v>179</v>
      </c>
      <c r="T49" s="91">
        <v>192</v>
      </c>
      <c r="U49" s="91" t="s">
        <v>236</v>
      </c>
      <c r="V49" s="91">
        <v>90</v>
      </c>
      <c r="W49" s="91">
        <v>107</v>
      </c>
      <c r="X49" s="91">
        <v>105</v>
      </c>
      <c r="Y49" s="91">
        <v>97</v>
      </c>
      <c r="Z49" s="79"/>
    </row>
    <row r="50" spans="1:26" s="92" customFormat="1" ht="15.6" customHeight="1" x14ac:dyDescent="0.25">
      <c r="A50" s="12"/>
      <c r="B50" s="89"/>
      <c r="C50" s="89" t="s">
        <v>167</v>
      </c>
      <c r="D50" s="89"/>
      <c r="E50" s="89"/>
      <c r="F50" s="89"/>
      <c r="G50" s="89"/>
      <c r="H50" s="89"/>
      <c r="I50" s="89"/>
      <c r="J50" s="90"/>
      <c r="K50" s="90"/>
      <c r="L50" s="90"/>
      <c r="M50" s="90"/>
      <c r="N50" s="90"/>
      <c r="O50" s="90"/>
      <c r="P50" s="91">
        <v>410</v>
      </c>
      <c r="Q50" s="91">
        <v>494</v>
      </c>
      <c r="R50" s="91">
        <v>576</v>
      </c>
      <c r="S50" s="91">
        <v>815</v>
      </c>
      <c r="T50" s="91">
        <v>1050</v>
      </c>
      <c r="U50" s="91">
        <v>1598</v>
      </c>
      <c r="V50" s="91">
        <v>1998</v>
      </c>
      <c r="W50" s="91">
        <v>2464</v>
      </c>
      <c r="X50" s="91">
        <v>2781</v>
      </c>
      <c r="Y50" s="91">
        <v>3186</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236</v>
      </c>
      <c r="Q51" s="91" t="s">
        <v>236</v>
      </c>
      <c r="R51" s="91" t="s">
        <v>236</v>
      </c>
      <c r="S51" s="91" t="s">
        <v>236</v>
      </c>
      <c r="T51" s="91" t="s">
        <v>236</v>
      </c>
      <c r="U51" s="91" t="s">
        <v>236</v>
      </c>
      <c r="V51" s="91" t="s">
        <v>236</v>
      </c>
      <c r="W51" s="91" t="s">
        <v>236</v>
      </c>
      <c r="X51" s="91" t="s">
        <v>236</v>
      </c>
      <c r="Y51" s="91" t="s">
        <v>236</v>
      </c>
      <c r="Z51" s="79"/>
    </row>
    <row r="52" spans="1:26" s="92" customFormat="1" ht="15.6" customHeight="1" x14ac:dyDescent="0.25">
      <c r="A52" s="12"/>
      <c r="B52" s="89"/>
      <c r="C52" s="89" t="s">
        <v>169</v>
      </c>
      <c r="D52" s="89"/>
      <c r="E52" s="89"/>
      <c r="F52" s="89"/>
      <c r="G52" s="89"/>
      <c r="H52" s="89"/>
      <c r="I52" s="89"/>
      <c r="J52" s="90"/>
      <c r="K52" s="90"/>
      <c r="L52" s="90"/>
      <c r="M52" s="90"/>
      <c r="N52" s="90"/>
      <c r="O52" s="90"/>
      <c r="P52" s="91">
        <v>1889</v>
      </c>
      <c r="Q52" s="91">
        <v>2148</v>
      </c>
      <c r="R52" s="91">
        <v>4528</v>
      </c>
      <c r="S52" s="91">
        <v>4037</v>
      </c>
      <c r="T52" s="91">
        <v>4028</v>
      </c>
      <c r="U52" s="91">
        <v>4001</v>
      </c>
      <c r="V52" s="91" t="s">
        <v>236</v>
      </c>
      <c r="W52" s="91" t="s">
        <v>236</v>
      </c>
      <c r="X52" s="91" t="s">
        <v>236</v>
      </c>
      <c r="Y52" s="91" t="s">
        <v>236</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100232</v>
      </c>
      <c r="Q53" s="91">
        <v>101866</v>
      </c>
      <c r="R53" s="91">
        <v>109510</v>
      </c>
      <c r="S53" s="91">
        <v>115959</v>
      </c>
      <c r="T53" s="91">
        <v>124287</v>
      </c>
      <c r="U53" s="91">
        <v>137791</v>
      </c>
      <c r="V53" s="91">
        <v>160594</v>
      </c>
      <c r="W53" s="91">
        <v>172632</v>
      </c>
      <c r="X53" s="91">
        <v>175625</v>
      </c>
      <c r="Y53" s="91">
        <v>183722</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5.6"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5.6"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241</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242</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234</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245</v>
      </c>
      <c r="Z7" s="79"/>
    </row>
    <row r="8" spans="1:26" ht="15.75" x14ac:dyDescent="0.25">
      <c r="A8" s="12"/>
      <c r="B8" s="106"/>
      <c r="C8" s="83"/>
      <c r="D8" s="83"/>
      <c r="E8" s="83"/>
      <c r="F8" s="83"/>
      <c r="G8" s="83"/>
      <c r="H8" s="83"/>
      <c r="I8" s="83"/>
      <c r="J8" s="83"/>
      <c r="K8" s="83"/>
      <c r="L8" s="83"/>
      <c r="M8" s="83"/>
      <c r="N8" s="83"/>
      <c r="O8" s="83"/>
      <c r="P8" s="299">
        <v>2015</v>
      </c>
      <c r="Q8" s="299">
        <v>2016</v>
      </c>
      <c r="R8" s="299">
        <v>2017</v>
      </c>
      <c r="S8" s="299">
        <v>2018</v>
      </c>
      <c r="T8" s="299">
        <v>2019</v>
      </c>
      <c r="U8" s="299">
        <v>2020</v>
      </c>
      <c r="V8" s="299">
        <v>2021</v>
      </c>
      <c r="W8" s="299">
        <v>2022</v>
      </c>
      <c r="X8" s="299">
        <v>2023</v>
      </c>
      <c r="Y8" s="299">
        <v>2024</v>
      </c>
      <c r="Z8" s="79"/>
    </row>
    <row r="9" spans="1:26" ht="15.75" x14ac:dyDescent="0.25">
      <c r="A9" s="12"/>
      <c r="B9" s="108"/>
      <c r="C9" s="84"/>
      <c r="D9" s="84"/>
      <c r="E9" s="84"/>
      <c r="F9" s="84"/>
      <c r="G9" s="84"/>
      <c r="H9" s="84"/>
      <c r="I9" s="84"/>
      <c r="J9" s="84"/>
      <c r="K9" s="84"/>
      <c r="L9" s="84"/>
      <c r="M9" s="84"/>
      <c r="N9" s="84"/>
      <c r="O9" s="84"/>
      <c r="P9" s="300"/>
      <c r="Q9" s="300"/>
      <c r="R9" s="300"/>
      <c r="S9" s="300"/>
      <c r="T9" s="300"/>
      <c r="U9" s="300"/>
      <c r="V9" s="300"/>
      <c r="W9" s="300"/>
      <c r="X9" s="300"/>
      <c r="Y9" s="300"/>
      <c r="Z9" s="79"/>
    </row>
    <row r="10" spans="1:26" ht="19.899999999999999" customHeight="1" x14ac:dyDescent="0.25">
      <c r="A10" s="12"/>
      <c r="B10" s="183" t="s">
        <v>13</v>
      </c>
      <c r="C10" s="86"/>
      <c r="D10" s="86"/>
      <c r="E10" s="86"/>
      <c r="F10" s="86"/>
      <c r="G10" s="86"/>
      <c r="H10" s="86"/>
      <c r="I10" s="86"/>
      <c r="J10" s="86"/>
      <c r="K10" s="86"/>
      <c r="L10" s="86"/>
      <c r="M10" s="86"/>
      <c r="N10" s="86"/>
      <c r="O10" s="86"/>
      <c r="P10" s="301"/>
      <c r="Q10" s="301"/>
      <c r="R10" s="301"/>
      <c r="S10" s="301"/>
      <c r="T10" s="301"/>
      <c r="U10" s="301"/>
      <c r="V10" s="301"/>
      <c r="W10" s="301"/>
      <c r="X10" s="301"/>
      <c r="Y10" s="301"/>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325590</v>
      </c>
      <c r="Q12" s="91">
        <v>346623</v>
      </c>
      <c r="R12" s="91">
        <v>348648</v>
      </c>
      <c r="S12" s="91">
        <v>348685</v>
      </c>
      <c r="T12" s="91">
        <v>354542</v>
      </c>
      <c r="U12" s="91">
        <v>384320</v>
      </c>
      <c r="V12" s="91">
        <v>400633</v>
      </c>
      <c r="W12" s="91">
        <v>419191</v>
      </c>
      <c r="X12" s="91">
        <v>422606</v>
      </c>
      <c r="Y12" s="91">
        <v>428484</v>
      </c>
      <c r="Z12" s="79"/>
    </row>
    <row r="13" spans="1:26" s="92" customFormat="1" ht="15.6" customHeight="1" x14ac:dyDescent="0.25">
      <c r="A13" s="93"/>
      <c r="B13" s="89"/>
      <c r="C13" s="89" t="s">
        <v>137</v>
      </c>
      <c r="D13" s="89"/>
      <c r="E13" s="89"/>
      <c r="F13" s="89"/>
      <c r="G13" s="89"/>
      <c r="H13" s="89"/>
      <c r="I13" s="89"/>
      <c r="J13" s="90"/>
      <c r="K13" s="90"/>
      <c r="L13" s="90"/>
      <c r="M13" s="90"/>
      <c r="N13" s="90"/>
      <c r="O13" s="90"/>
      <c r="P13" s="91">
        <v>184</v>
      </c>
      <c r="Q13" s="91">
        <v>314</v>
      </c>
      <c r="R13" s="91">
        <v>297</v>
      </c>
      <c r="S13" s="91">
        <v>194</v>
      </c>
      <c r="T13" s="91">
        <v>305</v>
      </c>
      <c r="U13" s="91">
        <v>197</v>
      </c>
      <c r="V13" s="91">
        <v>239</v>
      </c>
      <c r="W13" s="91">
        <v>252</v>
      </c>
      <c r="X13" s="91">
        <v>264</v>
      </c>
      <c r="Y13" s="91">
        <v>254</v>
      </c>
      <c r="Z13" s="9"/>
    </row>
    <row r="14" spans="1:26" s="92" customFormat="1" ht="15.6" customHeight="1" x14ac:dyDescent="0.25">
      <c r="A14" s="12"/>
      <c r="B14" s="89"/>
      <c r="C14" s="89" t="s">
        <v>138</v>
      </c>
      <c r="D14" s="89"/>
      <c r="E14" s="89"/>
      <c r="F14" s="89"/>
      <c r="G14" s="89"/>
      <c r="H14" s="89"/>
      <c r="I14" s="89"/>
      <c r="J14" s="90"/>
      <c r="K14" s="90"/>
      <c r="L14" s="90"/>
      <c r="M14" s="90"/>
      <c r="N14" s="90"/>
      <c r="O14" s="90"/>
      <c r="P14" s="91">
        <v>4040</v>
      </c>
      <c r="Q14" s="91">
        <v>5386</v>
      </c>
      <c r="R14" s="91">
        <v>4424</v>
      </c>
      <c r="S14" s="91">
        <v>4472</v>
      </c>
      <c r="T14" s="91">
        <v>4551</v>
      </c>
      <c r="U14" s="91">
        <v>4161</v>
      </c>
      <c r="V14" s="91">
        <v>2543</v>
      </c>
      <c r="W14" s="91">
        <v>3804</v>
      </c>
      <c r="X14" s="91">
        <v>2523</v>
      </c>
      <c r="Y14" s="91">
        <v>1859</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78547</v>
      </c>
      <c r="Q15" s="91">
        <v>82156</v>
      </c>
      <c r="R15" s="91">
        <v>92465</v>
      </c>
      <c r="S15" s="91">
        <v>96150</v>
      </c>
      <c r="T15" s="91">
        <v>93241</v>
      </c>
      <c r="U15" s="91">
        <v>95197</v>
      </c>
      <c r="V15" s="91">
        <v>97352</v>
      </c>
      <c r="W15" s="91">
        <v>96880</v>
      </c>
      <c r="X15" s="91">
        <v>100868</v>
      </c>
      <c r="Y15" s="91">
        <v>108109</v>
      </c>
      <c r="Z15" s="79"/>
    </row>
    <row r="16" spans="1:26" ht="15.6" customHeight="1" x14ac:dyDescent="0.25">
      <c r="A16" s="12"/>
      <c r="B16" s="95"/>
      <c r="C16" s="95"/>
      <c r="D16" s="95" t="s">
        <v>171</v>
      </c>
      <c r="E16" s="95"/>
      <c r="F16" s="95"/>
      <c r="G16" s="95"/>
      <c r="H16" s="95"/>
      <c r="I16" s="95"/>
      <c r="J16" s="96"/>
      <c r="K16" s="96"/>
      <c r="L16" s="96"/>
      <c r="M16" s="96"/>
      <c r="N16" s="96"/>
      <c r="O16" s="96"/>
      <c r="P16" s="97">
        <v>10037</v>
      </c>
      <c r="Q16" s="97">
        <v>9747</v>
      </c>
      <c r="R16" s="97">
        <v>10468</v>
      </c>
      <c r="S16" s="97">
        <v>12347</v>
      </c>
      <c r="T16" s="97">
        <v>11015</v>
      </c>
      <c r="U16" s="97">
        <v>11986</v>
      </c>
      <c r="V16" s="97">
        <v>11766</v>
      </c>
      <c r="W16" s="97">
        <v>11805</v>
      </c>
      <c r="X16" s="97">
        <v>10586</v>
      </c>
      <c r="Y16" s="97">
        <v>10228</v>
      </c>
      <c r="Z16" s="79"/>
    </row>
    <row r="17" spans="1:26" ht="15.6" customHeight="1" x14ac:dyDescent="0.25">
      <c r="A17" s="12"/>
      <c r="B17" s="95"/>
      <c r="C17" s="95"/>
      <c r="D17" s="95" t="s">
        <v>172</v>
      </c>
      <c r="E17" s="95"/>
      <c r="F17" s="95"/>
      <c r="G17" s="95"/>
      <c r="H17" s="95"/>
      <c r="I17" s="95"/>
      <c r="J17" s="96"/>
      <c r="K17" s="96"/>
      <c r="L17" s="96"/>
      <c r="M17" s="96"/>
      <c r="N17" s="96"/>
      <c r="O17" s="96"/>
      <c r="P17" s="97">
        <v>6870</v>
      </c>
      <c r="Q17" s="97">
        <v>8362</v>
      </c>
      <c r="R17" s="97">
        <v>8262</v>
      </c>
      <c r="S17" s="97">
        <v>7292</v>
      </c>
      <c r="T17" s="97">
        <v>7902</v>
      </c>
      <c r="U17" s="97">
        <v>7871</v>
      </c>
      <c r="V17" s="97">
        <v>7996</v>
      </c>
      <c r="W17" s="97">
        <v>8373</v>
      </c>
      <c r="X17" s="97">
        <v>8806</v>
      </c>
      <c r="Y17" s="97">
        <v>10617</v>
      </c>
      <c r="Z17" s="79"/>
    </row>
    <row r="18" spans="1:26" ht="15.6" customHeight="1" x14ac:dyDescent="0.25">
      <c r="A18" s="12"/>
      <c r="B18" s="95"/>
      <c r="C18" s="95"/>
      <c r="D18" s="95" t="s">
        <v>173</v>
      </c>
      <c r="E18" s="95"/>
      <c r="F18" s="95"/>
      <c r="G18" s="95"/>
      <c r="H18" s="95"/>
      <c r="I18" s="95"/>
      <c r="J18" s="96"/>
      <c r="K18" s="96"/>
      <c r="L18" s="96"/>
      <c r="M18" s="96"/>
      <c r="N18" s="96"/>
      <c r="O18" s="96"/>
      <c r="P18" s="97">
        <v>29924</v>
      </c>
      <c r="Q18" s="97">
        <v>25449</v>
      </c>
      <c r="R18" s="97">
        <v>32010</v>
      </c>
      <c r="S18" s="97">
        <v>39443</v>
      </c>
      <c r="T18" s="97">
        <v>38015</v>
      </c>
      <c r="U18" s="97">
        <v>37952</v>
      </c>
      <c r="V18" s="97">
        <v>38889</v>
      </c>
      <c r="W18" s="97">
        <v>34614</v>
      </c>
      <c r="X18" s="97">
        <v>38425</v>
      </c>
      <c r="Y18" s="97">
        <v>43902</v>
      </c>
      <c r="Z18" s="79"/>
    </row>
    <row r="19" spans="1:26" ht="15.6" customHeight="1" x14ac:dyDescent="0.25">
      <c r="A19" s="12"/>
      <c r="B19" s="95"/>
      <c r="C19" s="95"/>
      <c r="D19" s="95" t="s">
        <v>174</v>
      </c>
      <c r="E19" s="95"/>
      <c r="F19" s="95"/>
      <c r="G19" s="95"/>
      <c r="H19" s="95"/>
      <c r="I19" s="95"/>
      <c r="J19" s="96"/>
      <c r="K19" s="96"/>
      <c r="L19" s="96"/>
      <c r="M19" s="96"/>
      <c r="N19" s="96"/>
      <c r="O19" s="96"/>
      <c r="P19" s="97">
        <v>20512</v>
      </c>
      <c r="Q19" s="97">
        <v>24445</v>
      </c>
      <c r="R19" s="97">
        <v>21133</v>
      </c>
      <c r="S19" s="97">
        <v>19480</v>
      </c>
      <c r="T19" s="97">
        <v>17654</v>
      </c>
      <c r="U19" s="97">
        <v>19756</v>
      </c>
      <c r="V19" s="97">
        <v>19959</v>
      </c>
      <c r="W19" s="97">
        <v>22278</v>
      </c>
      <c r="X19" s="97">
        <v>24040</v>
      </c>
      <c r="Y19" s="97">
        <v>24648</v>
      </c>
      <c r="Z19" s="79"/>
    </row>
    <row r="20" spans="1:26" ht="15.6" customHeight="1" x14ac:dyDescent="0.25">
      <c r="A20" s="12"/>
      <c r="B20" s="95"/>
      <c r="C20" s="95"/>
      <c r="D20" s="95" t="s">
        <v>175</v>
      </c>
      <c r="E20" s="95"/>
      <c r="F20" s="95"/>
      <c r="G20" s="95"/>
      <c r="H20" s="95"/>
      <c r="I20" s="95"/>
      <c r="J20" s="90"/>
      <c r="K20" s="90"/>
      <c r="L20" s="90"/>
      <c r="M20" s="90"/>
      <c r="N20" s="90"/>
      <c r="O20" s="90"/>
      <c r="P20" s="97">
        <v>4510</v>
      </c>
      <c r="Q20" s="97">
        <v>4869</v>
      </c>
      <c r="R20" s="97">
        <v>8786</v>
      </c>
      <c r="S20" s="97">
        <v>7682</v>
      </c>
      <c r="T20" s="97">
        <v>7433</v>
      </c>
      <c r="U20" s="97">
        <v>5578</v>
      </c>
      <c r="V20" s="97">
        <v>3754</v>
      </c>
      <c r="W20" s="97">
        <v>1676</v>
      </c>
      <c r="X20" s="97">
        <v>2092</v>
      </c>
      <c r="Y20" s="97">
        <v>1244</v>
      </c>
      <c r="Z20" s="79"/>
    </row>
    <row r="21" spans="1:26" ht="15.6" customHeight="1" x14ac:dyDescent="0.25">
      <c r="A21" s="12"/>
      <c r="B21" s="95"/>
      <c r="C21" s="95"/>
      <c r="D21" s="95" t="s">
        <v>176</v>
      </c>
      <c r="E21" s="95"/>
      <c r="F21" s="95"/>
      <c r="G21" s="95"/>
      <c r="H21" s="95"/>
      <c r="I21" s="95"/>
      <c r="J21" s="96"/>
      <c r="K21" s="96"/>
      <c r="L21" s="96"/>
      <c r="M21" s="96"/>
      <c r="N21" s="96"/>
      <c r="O21" s="96"/>
      <c r="P21" s="97">
        <v>6693</v>
      </c>
      <c r="Q21" s="97">
        <v>9284</v>
      </c>
      <c r="R21" s="97">
        <v>11806</v>
      </c>
      <c r="S21" s="97">
        <v>9906</v>
      </c>
      <c r="T21" s="97">
        <v>11223</v>
      </c>
      <c r="U21" s="97">
        <v>12055</v>
      </c>
      <c r="V21" s="97">
        <v>14989</v>
      </c>
      <c r="W21" s="97">
        <v>18135</v>
      </c>
      <c r="X21" s="97">
        <v>16919</v>
      </c>
      <c r="Y21" s="97">
        <v>17470</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11590</v>
      </c>
      <c r="Q22" s="91">
        <v>15094</v>
      </c>
      <c r="R22" s="91">
        <v>18779</v>
      </c>
      <c r="S22" s="91">
        <v>17772</v>
      </c>
      <c r="T22" s="91">
        <v>23076</v>
      </c>
      <c r="U22" s="91">
        <v>34949</v>
      </c>
      <c r="V22" s="91">
        <v>27399</v>
      </c>
      <c r="W22" s="91">
        <v>26054</v>
      </c>
      <c r="X22" s="91">
        <v>38174</v>
      </c>
      <c r="Y22" s="91">
        <v>45033</v>
      </c>
      <c r="Z22" s="79"/>
    </row>
    <row r="23" spans="1:26" s="92" customFormat="1" ht="15.6" customHeight="1" x14ac:dyDescent="0.25">
      <c r="A23" s="12"/>
      <c r="B23" s="89"/>
      <c r="C23" s="89" t="s">
        <v>141</v>
      </c>
      <c r="D23" s="89"/>
      <c r="E23" s="89"/>
      <c r="F23" s="89"/>
      <c r="G23" s="89"/>
      <c r="H23" s="89"/>
      <c r="I23" s="89"/>
      <c r="J23" s="90"/>
      <c r="K23" s="90"/>
      <c r="L23" s="90"/>
      <c r="M23" s="90"/>
      <c r="N23" s="90"/>
      <c r="O23" s="90"/>
      <c r="P23" s="91">
        <v>1230</v>
      </c>
      <c r="Q23" s="91">
        <v>1155</v>
      </c>
      <c r="R23" s="91">
        <v>1138</v>
      </c>
      <c r="S23" s="91">
        <v>863</v>
      </c>
      <c r="T23" s="91">
        <v>631</v>
      </c>
      <c r="U23" s="91">
        <v>710</v>
      </c>
      <c r="V23" s="91">
        <v>1070</v>
      </c>
      <c r="W23" s="91">
        <v>933</v>
      </c>
      <c r="X23" s="91">
        <v>1279</v>
      </c>
      <c r="Y23" s="91">
        <v>1457</v>
      </c>
      <c r="Z23" s="79"/>
    </row>
    <row r="24" spans="1:26" s="92" customFormat="1" ht="15.6" customHeight="1" x14ac:dyDescent="0.25">
      <c r="A24" s="12"/>
      <c r="B24" s="89"/>
      <c r="C24" s="89" t="s">
        <v>142</v>
      </c>
      <c r="D24" s="94"/>
      <c r="E24" s="89"/>
      <c r="F24" s="89"/>
      <c r="G24" s="89"/>
      <c r="H24" s="89"/>
      <c r="I24" s="89"/>
      <c r="J24" s="90"/>
      <c r="K24" s="90"/>
      <c r="L24" s="90"/>
      <c r="M24" s="90"/>
      <c r="N24" s="90"/>
      <c r="O24" s="90"/>
      <c r="P24" s="91">
        <v>1213</v>
      </c>
      <c r="Q24" s="91">
        <v>1648</v>
      </c>
      <c r="R24" s="91">
        <v>2402</v>
      </c>
      <c r="S24" s="91">
        <v>2053</v>
      </c>
      <c r="T24" s="91">
        <v>2475</v>
      </c>
      <c r="U24" s="91">
        <v>1728</v>
      </c>
      <c r="V24" s="91">
        <v>2199</v>
      </c>
      <c r="W24" s="91">
        <v>2465</v>
      </c>
      <c r="X24" s="91">
        <v>2716</v>
      </c>
      <c r="Y24" s="91">
        <v>2615</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24726</v>
      </c>
      <c r="Q25" s="91">
        <v>26376</v>
      </c>
      <c r="R25" s="91">
        <v>28445</v>
      </c>
      <c r="S25" s="91">
        <v>27600</v>
      </c>
      <c r="T25" s="91">
        <v>26831</v>
      </c>
      <c r="U25" s="91">
        <v>24576</v>
      </c>
      <c r="V25" s="91">
        <v>27863</v>
      </c>
      <c r="W25" s="91">
        <v>28321</v>
      </c>
      <c r="X25" s="91">
        <v>25766</v>
      </c>
      <c r="Y25" s="91">
        <v>27403</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8280</v>
      </c>
      <c r="Q26" s="91">
        <v>10718</v>
      </c>
      <c r="R26" s="91">
        <v>11474</v>
      </c>
      <c r="S26" s="91">
        <v>12893</v>
      </c>
      <c r="T26" s="91">
        <v>13710</v>
      </c>
      <c r="U26" s="91">
        <v>15097</v>
      </c>
      <c r="V26" s="91">
        <v>15795</v>
      </c>
      <c r="W26" s="91">
        <v>16229</v>
      </c>
      <c r="X26" s="91">
        <v>17473</v>
      </c>
      <c r="Y26" s="91">
        <v>17885</v>
      </c>
      <c r="Z26" s="79"/>
    </row>
    <row r="27" spans="1:26" s="92" customFormat="1" ht="15.6" customHeight="1" x14ac:dyDescent="0.25">
      <c r="A27" s="12"/>
      <c r="B27" s="89"/>
      <c r="C27" s="89" t="s">
        <v>145</v>
      </c>
      <c r="D27" s="89"/>
      <c r="E27" s="89"/>
      <c r="F27" s="89"/>
      <c r="G27" s="89"/>
      <c r="H27" s="89"/>
      <c r="I27" s="89"/>
      <c r="J27" s="90"/>
      <c r="K27" s="90"/>
      <c r="L27" s="90"/>
      <c r="M27" s="90"/>
      <c r="N27" s="90"/>
      <c r="O27" s="90"/>
      <c r="P27" s="91">
        <v>795</v>
      </c>
      <c r="Q27" s="91">
        <v>807</v>
      </c>
      <c r="R27" s="91">
        <v>1257</v>
      </c>
      <c r="S27" s="91">
        <v>1512</v>
      </c>
      <c r="T27" s="91">
        <v>1372</v>
      </c>
      <c r="U27" s="91">
        <v>1490</v>
      </c>
      <c r="V27" s="91">
        <v>1527</v>
      </c>
      <c r="W27" s="91">
        <v>1810</v>
      </c>
      <c r="X27" s="91">
        <v>1560</v>
      </c>
      <c r="Y27" s="91">
        <v>1626</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38139</v>
      </c>
      <c r="Q28" s="91">
        <v>41008</v>
      </c>
      <c r="R28" s="91">
        <v>35880</v>
      </c>
      <c r="S28" s="91">
        <v>27436</v>
      </c>
      <c r="T28" s="91">
        <v>28069</v>
      </c>
      <c r="U28" s="91">
        <v>29873</v>
      </c>
      <c r="V28" s="91">
        <v>34957</v>
      </c>
      <c r="W28" s="91">
        <v>39571</v>
      </c>
      <c r="X28" s="91">
        <v>37696</v>
      </c>
      <c r="Y28" s="91">
        <v>34331</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120584</v>
      </c>
      <c r="Q29" s="91">
        <v>120655</v>
      </c>
      <c r="R29" s="91">
        <v>110269</v>
      </c>
      <c r="S29" s="91">
        <v>114050</v>
      </c>
      <c r="T29" s="91">
        <v>108343</v>
      </c>
      <c r="U29" s="91">
        <v>117247</v>
      </c>
      <c r="V29" s="91">
        <v>125543</v>
      </c>
      <c r="W29" s="91">
        <v>134387</v>
      </c>
      <c r="X29" s="91">
        <v>130424</v>
      </c>
      <c r="Y29" s="91">
        <v>125947</v>
      </c>
      <c r="Z29" s="79"/>
    </row>
    <row r="30" spans="1:26" ht="15.6" customHeight="1" x14ac:dyDescent="0.25">
      <c r="A30" s="12"/>
      <c r="B30" s="95"/>
      <c r="C30" s="95"/>
      <c r="D30" s="95" t="s">
        <v>148</v>
      </c>
      <c r="E30" s="95"/>
      <c r="F30" s="95"/>
      <c r="G30" s="95"/>
      <c r="H30" s="95"/>
      <c r="I30" s="95"/>
      <c r="J30" s="96"/>
      <c r="K30" s="96"/>
      <c r="L30" s="96"/>
      <c r="M30" s="96"/>
      <c r="N30" s="96"/>
      <c r="O30" s="96"/>
      <c r="P30" s="97">
        <v>111080</v>
      </c>
      <c r="Q30" s="97">
        <v>108983</v>
      </c>
      <c r="R30" s="97">
        <v>103127</v>
      </c>
      <c r="S30" s="97">
        <v>102990</v>
      </c>
      <c r="T30" s="97">
        <v>103832</v>
      </c>
      <c r="U30" s="97">
        <v>111924</v>
      </c>
      <c r="V30" s="97">
        <v>120483</v>
      </c>
      <c r="W30" s="97">
        <v>125059</v>
      </c>
      <c r="X30" s="97">
        <v>117498</v>
      </c>
      <c r="Y30" s="97">
        <v>113824</v>
      </c>
      <c r="Z30" s="79"/>
    </row>
    <row r="31" spans="1:26" ht="15.6" customHeight="1" x14ac:dyDescent="0.25">
      <c r="A31" s="12"/>
      <c r="B31" s="95"/>
      <c r="C31" s="95"/>
      <c r="D31" s="95"/>
      <c r="E31" s="95" t="s">
        <v>149</v>
      </c>
      <c r="F31" s="95"/>
      <c r="G31" s="95"/>
      <c r="H31" s="95"/>
      <c r="I31" s="95"/>
      <c r="J31" s="96"/>
      <c r="K31" s="96"/>
      <c r="L31" s="96"/>
      <c r="M31" s="96"/>
      <c r="N31" s="96"/>
      <c r="O31" s="96"/>
      <c r="P31" s="97">
        <v>43618</v>
      </c>
      <c r="Q31" s="97">
        <v>42043</v>
      </c>
      <c r="R31" s="97">
        <v>41061</v>
      </c>
      <c r="S31" s="97">
        <v>45562</v>
      </c>
      <c r="T31" s="97">
        <v>45961</v>
      </c>
      <c r="U31" s="97">
        <v>44515</v>
      </c>
      <c r="V31" s="97">
        <v>48991</v>
      </c>
      <c r="W31" s="97">
        <v>56551</v>
      </c>
      <c r="X31" s="97">
        <v>62616</v>
      </c>
      <c r="Y31" s="97">
        <v>55252</v>
      </c>
      <c r="Z31" s="79"/>
    </row>
    <row r="32" spans="1:26" ht="15.6" customHeight="1" x14ac:dyDescent="0.25">
      <c r="A32" s="12"/>
      <c r="B32" s="95"/>
      <c r="C32" s="95"/>
      <c r="D32" s="98"/>
      <c r="E32" s="95"/>
      <c r="F32" s="95" t="s">
        <v>150</v>
      </c>
      <c r="G32" s="95"/>
      <c r="H32" s="95"/>
      <c r="I32" s="95"/>
      <c r="J32" s="96"/>
      <c r="K32" s="96"/>
      <c r="L32" s="96"/>
      <c r="M32" s="96"/>
      <c r="N32" s="96"/>
      <c r="O32" s="96"/>
      <c r="P32" s="97">
        <v>43618</v>
      </c>
      <c r="Q32" s="97">
        <v>42043</v>
      </c>
      <c r="R32" s="97">
        <v>41061</v>
      </c>
      <c r="S32" s="97">
        <v>45562</v>
      </c>
      <c r="T32" s="97">
        <v>45961</v>
      </c>
      <c r="U32" s="97">
        <v>44515</v>
      </c>
      <c r="V32" s="97">
        <v>48991</v>
      </c>
      <c r="W32" s="97">
        <v>56551</v>
      </c>
      <c r="X32" s="97">
        <v>62616</v>
      </c>
      <c r="Y32" s="97">
        <v>55252</v>
      </c>
      <c r="Z32" s="79"/>
    </row>
    <row r="33" spans="1:26" ht="15.6" customHeight="1" x14ac:dyDescent="0.25">
      <c r="A33" s="12"/>
      <c r="B33" s="95"/>
      <c r="C33" s="95"/>
      <c r="D33" s="98"/>
      <c r="E33" s="95" t="s">
        <v>151</v>
      </c>
      <c r="F33" s="95"/>
      <c r="G33" s="95"/>
      <c r="H33" s="95"/>
      <c r="I33" s="95"/>
      <c r="J33" s="96"/>
      <c r="K33" s="96"/>
      <c r="L33" s="96"/>
      <c r="M33" s="96"/>
      <c r="N33" s="96"/>
      <c r="O33" s="96"/>
      <c r="P33" s="97">
        <v>47367</v>
      </c>
      <c r="Q33" s="97">
        <v>43193</v>
      </c>
      <c r="R33" s="97">
        <v>42350</v>
      </c>
      <c r="S33" s="97">
        <v>41457</v>
      </c>
      <c r="T33" s="97">
        <v>38795</v>
      </c>
      <c r="U33" s="97">
        <v>46179</v>
      </c>
      <c r="V33" s="97">
        <v>46515</v>
      </c>
      <c r="W33" s="97">
        <v>46308</v>
      </c>
      <c r="X33" s="97">
        <v>36797</v>
      </c>
      <c r="Y33" s="97">
        <v>46641</v>
      </c>
      <c r="Z33" s="79"/>
    </row>
    <row r="34" spans="1:26" ht="15.6" customHeight="1" x14ac:dyDescent="0.25">
      <c r="A34" s="12"/>
      <c r="B34" s="95"/>
      <c r="C34" s="95"/>
      <c r="D34" s="98"/>
      <c r="E34" s="95"/>
      <c r="F34" s="95" t="s">
        <v>152</v>
      </c>
      <c r="G34" s="95"/>
      <c r="H34" s="95"/>
      <c r="I34" s="95"/>
      <c r="J34" s="96"/>
      <c r="K34" s="96"/>
      <c r="L34" s="96"/>
      <c r="M34" s="96"/>
      <c r="N34" s="96"/>
      <c r="O34" s="96"/>
      <c r="P34" s="97" t="s">
        <v>238</v>
      </c>
      <c r="Q34" s="97" t="s">
        <v>238</v>
      </c>
      <c r="R34" s="97" t="s">
        <v>238</v>
      </c>
      <c r="S34" s="97" t="s">
        <v>238</v>
      </c>
      <c r="T34" s="97" t="s">
        <v>238</v>
      </c>
      <c r="U34" s="97" t="s">
        <v>238</v>
      </c>
      <c r="V34" s="97" t="s">
        <v>238</v>
      </c>
      <c r="W34" s="97" t="s">
        <v>238</v>
      </c>
      <c r="X34" s="97" t="s">
        <v>238</v>
      </c>
      <c r="Y34" s="97" t="s">
        <v>238</v>
      </c>
      <c r="Z34" s="79"/>
    </row>
    <row r="35" spans="1:26" ht="15.6" customHeight="1" x14ac:dyDescent="0.25">
      <c r="A35" s="12"/>
      <c r="B35" s="95"/>
      <c r="C35" s="95"/>
      <c r="D35" s="95"/>
      <c r="E35" s="95"/>
      <c r="F35" s="95" t="s">
        <v>153</v>
      </c>
      <c r="G35" s="95"/>
      <c r="H35" s="95"/>
      <c r="I35" s="95"/>
      <c r="J35" s="96"/>
      <c r="K35" s="96"/>
      <c r="L35" s="96"/>
      <c r="M35" s="96"/>
      <c r="N35" s="96"/>
      <c r="O35" s="96"/>
      <c r="P35" s="97">
        <v>47337</v>
      </c>
      <c r="Q35" s="97">
        <v>43090</v>
      </c>
      <c r="R35" s="97">
        <v>42285</v>
      </c>
      <c r="S35" s="97">
        <v>41343</v>
      </c>
      <c r="T35" s="97">
        <v>38667</v>
      </c>
      <c r="U35" s="97">
        <v>46053</v>
      </c>
      <c r="V35" s="97">
        <v>46360</v>
      </c>
      <c r="W35" s="97">
        <v>46102</v>
      </c>
      <c r="X35" s="97">
        <v>36565</v>
      </c>
      <c r="Y35" s="97">
        <v>46436</v>
      </c>
      <c r="Z35" s="79"/>
    </row>
    <row r="36" spans="1:26" ht="15.6" customHeight="1" x14ac:dyDescent="0.25">
      <c r="A36" s="12"/>
      <c r="B36" s="95"/>
      <c r="C36" s="95"/>
      <c r="D36" s="95"/>
      <c r="E36" s="95"/>
      <c r="F36" s="95" t="s">
        <v>154</v>
      </c>
      <c r="G36" s="95"/>
      <c r="H36" s="95"/>
      <c r="I36" s="95"/>
      <c r="J36" s="90"/>
      <c r="K36" s="90"/>
      <c r="L36" s="90"/>
      <c r="M36" s="90"/>
      <c r="N36" s="90"/>
      <c r="O36" s="90"/>
      <c r="P36" s="97" t="s">
        <v>236</v>
      </c>
      <c r="Q36" s="97">
        <v>103</v>
      </c>
      <c r="R36" s="97">
        <v>65</v>
      </c>
      <c r="S36" s="97">
        <v>115</v>
      </c>
      <c r="T36" s="97">
        <v>128</v>
      </c>
      <c r="U36" s="97">
        <v>126</v>
      </c>
      <c r="V36" s="97">
        <v>155</v>
      </c>
      <c r="W36" s="97">
        <v>206</v>
      </c>
      <c r="X36" s="97">
        <v>232</v>
      </c>
      <c r="Y36" s="97">
        <v>204</v>
      </c>
      <c r="Z36" s="79"/>
    </row>
    <row r="37" spans="1:26" ht="15.6" customHeight="1" x14ac:dyDescent="0.25">
      <c r="A37" s="12"/>
      <c r="B37" s="95"/>
      <c r="C37" s="95"/>
      <c r="D37" s="95"/>
      <c r="E37" s="95" t="s">
        <v>155</v>
      </c>
      <c r="F37" s="95"/>
      <c r="G37" s="95"/>
      <c r="H37" s="95"/>
      <c r="I37" s="95"/>
      <c r="J37" s="96"/>
      <c r="K37" s="96"/>
      <c r="L37" s="96"/>
      <c r="M37" s="96"/>
      <c r="N37" s="96"/>
      <c r="O37" s="96"/>
      <c r="P37" s="97">
        <v>20125</v>
      </c>
      <c r="Q37" s="97">
        <v>23850</v>
      </c>
      <c r="R37" s="97">
        <v>19780</v>
      </c>
      <c r="S37" s="97">
        <v>16085</v>
      </c>
      <c r="T37" s="97">
        <v>19205</v>
      </c>
      <c r="U37" s="97">
        <v>21355</v>
      </c>
      <c r="V37" s="97">
        <v>25132</v>
      </c>
      <c r="W37" s="97">
        <v>22405</v>
      </c>
      <c r="X37" s="97">
        <v>18317</v>
      </c>
      <c r="Y37" s="97">
        <v>12136</v>
      </c>
      <c r="Z37" s="79"/>
    </row>
    <row r="38" spans="1:26" ht="15.6" customHeight="1" x14ac:dyDescent="0.25">
      <c r="A38" s="12"/>
      <c r="B38" s="95"/>
      <c r="C38" s="95"/>
      <c r="D38" s="95"/>
      <c r="E38" s="95" t="s">
        <v>156</v>
      </c>
      <c r="F38" s="95"/>
      <c r="G38" s="95"/>
      <c r="H38" s="95"/>
      <c r="I38" s="95"/>
      <c r="J38" s="96"/>
      <c r="K38" s="96"/>
      <c r="L38" s="96"/>
      <c r="M38" s="96"/>
      <c r="N38" s="96"/>
      <c r="O38" s="96"/>
      <c r="P38" s="97">
        <v>130</v>
      </c>
      <c r="Q38" s="97">
        <v>367</v>
      </c>
      <c r="R38" s="97">
        <v>513</v>
      </c>
      <c r="S38" s="97">
        <v>565</v>
      </c>
      <c r="T38" s="97">
        <v>578</v>
      </c>
      <c r="U38" s="97">
        <v>629</v>
      </c>
      <c r="V38" s="97">
        <v>1203</v>
      </c>
      <c r="W38" s="97">
        <v>386</v>
      </c>
      <c r="X38" s="97">
        <v>517</v>
      </c>
      <c r="Y38" s="97">
        <v>605</v>
      </c>
      <c r="Z38" s="79"/>
    </row>
    <row r="39" spans="1:26" ht="15.6" customHeight="1" x14ac:dyDescent="0.25">
      <c r="A39" s="12"/>
      <c r="B39" s="95"/>
      <c r="C39" s="95"/>
      <c r="D39" s="95"/>
      <c r="E39" s="95"/>
      <c r="F39" s="95" t="s">
        <v>156</v>
      </c>
      <c r="G39" s="95"/>
      <c r="H39" s="95"/>
      <c r="I39" s="95"/>
      <c r="J39" s="96"/>
      <c r="K39" s="96"/>
      <c r="L39" s="96"/>
      <c r="M39" s="96"/>
      <c r="N39" s="96"/>
      <c r="O39" s="96"/>
      <c r="P39" s="97" t="s">
        <v>238</v>
      </c>
      <c r="Q39" s="97" t="s">
        <v>238</v>
      </c>
      <c r="R39" s="97" t="s">
        <v>238</v>
      </c>
      <c r="S39" s="97" t="s">
        <v>238</v>
      </c>
      <c r="T39" s="97" t="s">
        <v>238</v>
      </c>
      <c r="U39" s="97" t="s">
        <v>238</v>
      </c>
      <c r="V39" s="97" t="s">
        <v>238</v>
      </c>
      <c r="W39" s="97" t="s">
        <v>238</v>
      </c>
      <c r="X39" s="97" t="s">
        <v>238</v>
      </c>
      <c r="Y39" s="97" t="s">
        <v>238</v>
      </c>
      <c r="Z39" s="79"/>
    </row>
    <row r="40" spans="1:26" ht="15.6" customHeight="1" x14ac:dyDescent="0.25">
      <c r="A40" s="12"/>
      <c r="B40" s="95"/>
      <c r="C40" s="95"/>
      <c r="D40" s="95"/>
      <c r="E40" s="95" t="s">
        <v>157</v>
      </c>
      <c r="F40" s="95"/>
      <c r="G40" s="95"/>
      <c r="H40" s="95"/>
      <c r="I40" s="95"/>
      <c r="J40" s="96"/>
      <c r="K40" s="96"/>
      <c r="L40" s="96"/>
      <c r="M40" s="96"/>
      <c r="N40" s="96"/>
      <c r="O40" s="96"/>
      <c r="P40" s="97">
        <v>19965</v>
      </c>
      <c r="Q40" s="97">
        <v>23380</v>
      </c>
      <c r="R40" s="97">
        <v>19202</v>
      </c>
      <c r="S40" s="97">
        <v>15406</v>
      </c>
      <c r="T40" s="97">
        <v>18498</v>
      </c>
      <c r="U40" s="97">
        <v>20600</v>
      </c>
      <c r="V40" s="97">
        <v>23774</v>
      </c>
      <c r="W40" s="97">
        <v>21812</v>
      </c>
      <c r="X40" s="97">
        <v>17568</v>
      </c>
      <c r="Y40" s="97">
        <v>11326</v>
      </c>
      <c r="Z40" s="79"/>
    </row>
    <row r="41" spans="1:26" ht="15.6" customHeight="1" x14ac:dyDescent="0.25">
      <c r="A41" s="12"/>
      <c r="B41" s="95"/>
      <c r="C41" s="95"/>
      <c r="D41" s="95" t="s">
        <v>158</v>
      </c>
      <c r="E41" s="95"/>
      <c r="F41" s="95"/>
      <c r="G41" s="95"/>
      <c r="H41" s="95"/>
      <c r="I41" s="95"/>
      <c r="J41" s="96"/>
      <c r="K41" s="96"/>
      <c r="L41" s="96"/>
      <c r="M41" s="96"/>
      <c r="N41" s="96"/>
      <c r="O41" s="96"/>
      <c r="P41" s="97">
        <v>2002</v>
      </c>
      <c r="Q41" s="97">
        <v>4803</v>
      </c>
      <c r="R41" s="97">
        <v>1104</v>
      </c>
      <c r="S41" s="97">
        <v>3210</v>
      </c>
      <c r="T41" s="97">
        <v>-1395</v>
      </c>
      <c r="U41" s="97">
        <v>-2478</v>
      </c>
      <c r="V41" s="97">
        <v>-5632</v>
      </c>
      <c r="W41" s="97">
        <v>-3912</v>
      </c>
      <c r="X41" s="97">
        <v>-4226</v>
      </c>
      <c r="Y41" s="97">
        <v>-3683</v>
      </c>
      <c r="Z41" s="79"/>
    </row>
    <row r="42" spans="1:26" ht="15.6" customHeight="1" x14ac:dyDescent="0.25">
      <c r="A42" s="12"/>
      <c r="B42" s="95"/>
      <c r="C42" s="95"/>
      <c r="D42" s="95" t="s">
        <v>159</v>
      </c>
      <c r="E42" s="95"/>
      <c r="F42" s="95"/>
      <c r="G42" s="95"/>
      <c r="H42" s="95"/>
      <c r="I42" s="95"/>
      <c r="J42" s="90"/>
      <c r="K42" s="90"/>
      <c r="L42" s="90"/>
      <c r="M42" s="90"/>
      <c r="N42" s="90"/>
      <c r="O42" s="90"/>
      <c r="P42" s="97">
        <v>7501</v>
      </c>
      <c r="Q42" s="97">
        <v>6868</v>
      </c>
      <c r="R42" s="97">
        <v>6038</v>
      </c>
      <c r="S42" s="97">
        <v>7850</v>
      </c>
      <c r="T42" s="97">
        <v>5905</v>
      </c>
      <c r="U42" s="97">
        <v>7801</v>
      </c>
      <c r="V42" s="97">
        <v>10691</v>
      </c>
      <c r="W42" s="97">
        <v>13240</v>
      </c>
      <c r="X42" s="97">
        <v>17153</v>
      </c>
      <c r="Y42" s="97">
        <v>15806</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25652</v>
      </c>
      <c r="Q43" s="91">
        <v>24720</v>
      </c>
      <c r="R43" s="91">
        <v>21129</v>
      </c>
      <c r="S43" s="91">
        <v>22311</v>
      </c>
      <c r="T43" s="91">
        <v>23936</v>
      </c>
      <c r="U43" s="91">
        <v>28332</v>
      </c>
      <c r="V43" s="91">
        <v>30619</v>
      </c>
      <c r="W43" s="91">
        <v>31815</v>
      </c>
      <c r="X43" s="91">
        <v>22683</v>
      </c>
      <c r="Y43" s="91">
        <v>23490</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7184</v>
      </c>
      <c r="Q44" s="91">
        <v>13361</v>
      </c>
      <c r="R44" s="91">
        <v>16724</v>
      </c>
      <c r="S44" s="91">
        <v>16552</v>
      </c>
      <c r="T44" s="91">
        <v>18956</v>
      </c>
      <c r="U44" s="91">
        <v>23170</v>
      </c>
      <c r="V44" s="91">
        <v>26184</v>
      </c>
      <c r="W44" s="91">
        <v>27351</v>
      </c>
      <c r="X44" s="91">
        <v>25087</v>
      </c>
      <c r="Y44" s="91">
        <v>23314</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2529</v>
      </c>
      <c r="Q45" s="91">
        <v>2085</v>
      </c>
      <c r="R45" s="91">
        <v>2771</v>
      </c>
      <c r="S45" s="91">
        <v>3324</v>
      </c>
      <c r="T45" s="91">
        <v>6393</v>
      </c>
      <c r="U45" s="91">
        <v>5349</v>
      </c>
      <c r="V45" s="91">
        <v>4918</v>
      </c>
      <c r="W45" s="91">
        <v>6056</v>
      </c>
      <c r="X45" s="91">
        <v>11924</v>
      </c>
      <c r="Y45" s="91">
        <v>10864</v>
      </c>
      <c r="Z45" s="79"/>
    </row>
    <row r="46" spans="1:26" s="92" customFormat="1" ht="15.6" customHeight="1" x14ac:dyDescent="0.25">
      <c r="A46" s="12"/>
      <c r="B46" s="89"/>
      <c r="C46" s="89" t="s">
        <v>163</v>
      </c>
      <c r="D46" s="89"/>
      <c r="E46" s="89"/>
      <c r="F46" s="89"/>
      <c r="G46" s="89"/>
      <c r="H46" s="89"/>
      <c r="I46" s="89"/>
      <c r="J46" s="90"/>
      <c r="K46" s="90"/>
      <c r="L46" s="90"/>
      <c r="M46" s="90"/>
      <c r="N46" s="90"/>
      <c r="O46" s="90"/>
      <c r="P46" s="91" t="s">
        <v>238</v>
      </c>
      <c r="Q46" s="91" t="s">
        <v>238</v>
      </c>
      <c r="R46" s="91" t="s">
        <v>238</v>
      </c>
      <c r="S46" s="91" t="s">
        <v>238</v>
      </c>
      <c r="T46" s="91" t="s">
        <v>238</v>
      </c>
      <c r="U46" s="91" t="s">
        <v>238</v>
      </c>
      <c r="V46" s="91" t="s">
        <v>238</v>
      </c>
      <c r="W46" s="91" t="s">
        <v>238</v>
      </c>
      <c r="X46" s="91" t="s">
        <v>238</v>
      </c>
      <c r="Y46" s="91" t="s">
        <v>238</v>
      </c>
      <c r="Z46" s="79"/>
    </row>
    <row r="47" spans="1:26" s="92" customFormat="1" ht="15.6" customHeight="1" x14ac:dyDescent="0.25">
      <c r="A47" s="12"/>
      <c r="B47" s="89"/>
      <c r="C47" s="89" t="s">
        <v>164</v>
      </c>
      <c r="D47" s="89"/>
      <c r="E47" s="89"/>
      <c r="F47" s="89"/>
      <c r="G47" s="89"/>
      <c r="H47" s="89"/>
      <c r="I47" s="89"/>
      <c r="J47" s="90"/>
      <c r="K47" s="90"/>
      <c r="L47" s="90"/>
      <c r="M47" s="90"/>
      <c r="N47" s="90"/>
      <c r="O47" s="90"/>
      <c r="P47" s="91">
        <v>16</v>
      </c>
      <c r="Q47" s="91">
        <v>13</v>
      </c>
      <c r="R47" s="91">
        <v>21</v>
      </c>
      <c r="S47" s="91">
        <v>19</v>
      </c>
      <c r="T47" s="91">
        <v>43</v>
      </c>
      <c r="U47" s="91">
        <v>20</v>
      </c>
      <c r="V47" s="91">
        <v>54</v>
      </c>
      <c r="W47" s="91">
        <v>-5</v>
      </c>
      <c r="X47" s="91">
        <v>3</v>
      </c>
      <c r="Y47" s="91">
        <v>22</v>
      </c>
      <c r="Z47" s="79"/>
    </row>
    <row r="48" spans="1:26" s="92" customFormat="1" ht="15.6" customHeight="1" x14ac:dyDescent="0.25">
      <c r="A48" s="12"/>
      <c r="B48" s="89"/>
      <c r="C48" s="89" t="s">
        <v>165</v>
      </c>
      <c r="D48" s="89"/>
      <c r="E48" s="89"/>
      <c r="F48" s="89"/>
      <c r="G48" s="89"/>
      <c r="H48" s="89"/>
      <c r="I48" s="89"/>
      <c r="J48" s="90"/>
      <c r="K48" s="90"/>
      <c r="L48" s="90"/>
      <c r="M48" s="90"/>
      <c r="N48" s="90"/>
      <c r="O48" s="90"/>
      <c r="P48" s="91">
        <v>435</v>
      </c>
      <c r="Q48" s="91">
        <v>515</v>
      </c>
      <c r="R48" s="91">
        <v>673</v>
      </c>
      <c r="S48" s="91">
        <v>666</v>
      </c>
      <c r="T48" s="91">
        <v>1687</v>
      </c>
      <c r="U48" s="91">
        <v>1692</v>
      </c>
      <c r="V48" s="91">
        <v>1604</v>
      </c>
      <c r="W48" s="91">
        <v>2095</v>
      </c>
      <c r="X48" s="91">
        <v>2169</v>
      </c>
      <c r="Y48" s="91">
        <v>2608</v>
      </c>
      <c r="Z48" s="79"/>
    </row>
    <row r="49" spans="1:26" s="92" customFormat="1" ht="15.6" customHeight="1" x14ac:dyDescent="0.25">
      <c r="A49" s="12"/>
      <c r="B49" s="89"/>
      <c r="C49" s="89" t="s">
        <v>166</v>
      </c>
      <c r="D49" s="89"/>
      <c r="E49" s="89"/>
      <c r="F49" s="89"/>
      <c r="G49" s="89"/>
      <c r="H49" s="89"/>
      <c r="I49" s="89"/>
      <c r="J49" s="90"/>
      <c r="K49" s="90"/>
      <c r="L49" s="90"/>
      <c r="M49" s="90"/>
      <c r="N49" s="90"/>
      <c r="O49" s="90"/>
      <c r="P49" s="91">
        <v>388</v>
      </c>
      <c r="Q49" s="91">
        <v>535</v>
      </c>
      <c r="R49" s="91">
        <v>492</v>
      </c>
      <c r="S49" s="91">
        <v>454</v>
      </c>
      <c r="T49" s="91">
        <v>541</v>
      </c>
      <c r="U49" s="91">
        <v>484</v>
      </c>
      <c r="V49" s="91">
        <v>671</v>
      </c>
      <c r="W49" s="91">
        <v>542</v>
      </c>
      <c r="X49" s="91">
        <v>1223</v>
      </c>
      <c r="Y49" s="91">
        <v>911</v>
      </c>
      <c r="Z49" s="79"/>
    </row>
    <row r="50" spans="1:26" s="92" customFormat="1" ht="15.6" customHeight="1" x14ac:dyDescent="0.25">
      <c r="A50" s="12"/>
      <c r="B50" s="89"/>
      <c r="C50" s="89" t="s">
        <v>167</v>
      </c>
      <c r="D50" s="89"/>
      <c r="E50" s="89"/>
      <c r="F50" s="89"/>
      <c r="G50" s="89"/>
      <c r="H50" s="89"/>
      <c r="I50" s="89"/>
      <c r="J50" s="90"/>
      <c r="K50" s="90"/>
      <c r="L50" s="90"/>
      <c r="M50" s="90"/>
      <c r="N50" s="90"/>
      <c r="O50" s="90"/>
      <c r="P50" s="91">
        <v>60</v>
      </c>
      <c r="Q50" s="91">
        <v>78</v>
      </c>
      <c r="R50" s="91">
        <v>8</v>
      </c>
      <c r="S50" s="91">
        <v>364</v>
      </c>
      <c r="T50" s="91">
        <v>380</v>
      </c>
      <c r="U50" s="91">
        <v>47</v>
      </c>
      <c r="V50" s="91">
        <v>97</v>
      </c>
      <c r="W50" s="91">
        <v>633</v>
      </c>
      <c r="X50" s="91">
        <v>784</v>
      </c>
      <c r="Y50" s="91">
        <v>738</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238</v>
      </c>
      <c r="Q51" s="91" t="s">
        <v>238</v>
      </c>
      <c r="R51" s="91" t="s">
        <v>238</v>
      </c>
      <c r="S51" s="91" t="s">
        <v>238</v>
      </c>
      <c r="T51" s="91" t="s">
        <v>238</v>
      </c>
      <c r="U51" s="91" t="s">
        <v>238</v>
      </c>
      <c r="V51" s="91" t="s">
        <v>238</v>
      </c>
      <c r="W51" s="91" t="s">
        <v>238</v>
      </c>
      <c r="X51" s="91" t="s">
        <v>238</v>
      </c>
      <c r="Y51" s="91" t="s">
        <v>238</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236</v>
      </c>
      <c r="Q52" s="91" t="s">
        <v>236</v>
      </c>
      <c r="R52" s="91" t="s">
        <v>236</v>
      </c>
      <c r="S52" s="91" t="s">
        <v>236</v>
      </c>
      <c r="T52" s="91" t="s">
        <v>236</v>
      </c>
      <c r="U52" s="91" t="s">
        <v>236</v>
      </c>
      <c r="V52" s="91" t="s">
        <v>236</v>
      </c>
      <c r="W52" s="91" t="s">
        <v>236</v>
      </c>
      <c r="X52" s="91" t="s">
        <v>236</v>
      </c>
      <c r="Y52" s="91" t="s">
        <v>236</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15802</v>
      </c>
      <c r="Q53" s="91">
        <v>16882</v>
      </c>
      <c r="R53" s="91">
        <v>18416</v>
      </c>
      <c r="S53" s="91">
        <v>20157</v>
      </c>
      <c r="T53" s="91">
        <v>23626</v>
      </c>
      <c r="U53" s="91">
        <v>24182</v>
      </c>
      <c r="V53" s="91">
        <v>28128</v>
      </c>
      <c r="W53" s="91">
        <v>34581</v>
      </c>
      <c r="X53" s="91">
        <v>37020</v>
      </c>
      <c r="Y53" s="91">
        <v>39053</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7.45"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4.45"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0"/>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07"/>
      <c r="B1" s="207"/>
      <c r="C1" s="207"/>
      <c r="D1" s="207"/>
      <c r="E1" s="207"/>
      <c r="F1" s="207"/>
      <c r="G1" s="207"/>
      <c r="H1" s="207"/>
      <c r="I1" s="207"/>
    </row>
    <row r="2" spans="1:9" ht="18" x14ac:dyDescent="0.25">
      <c r="A2" s="207"/>
      <c r="B2" s="9" t="s">
        <v>237</v>
      </c>
      <c r="C2" s="9"/>
      <c r="D2" s="207"/>
      <c r="E2" s="209"/>
      <c r="F2" s="207"/>
      <c r="G2" s="208"/>
      <c r="H2" s="207"/>
      <c r="I2" s="207"/>
    </row>
    <row r="3" spans="1:9" ht="15.75" x14ac:dyDescent="0.25">
      <c r="A3" s="207"/>
      <c r="B3" s="79" t="s">
        <v>183</v>
      </c>
      <c r="C3" s="210"/>
      <c r="D3" s="207"/>
      <c r="E3" s="207"/>
      <c r="F3" s="207"/>
      <c r="G3" s="207"/>
      <c r="H3" s="207"/>
      <c r="I3" s="207"/>
    </row>
    <row r="4" spans="1:9" x14ac:dyDescent="0.25">
      <c r="A4" s="207"/>
      <c r="B4" s="207"/>
      <c r="C4" s="207"/>
      <c r="D4" s="207"/>
      <c r="E4" s="207"/>
      <c r="F4" s="207"/>
      <c r="G4" s="207"/>
      <c r="H4" s="207"/>
      <c r="I4" s="207"/>
    </row>
    <row r="5" spans="1:9" ht="15.75" x14ac:dyDescent="0.25">
      <c r="A5" s="207"/>
      <c r="B5" s="171" t="str">
        <f>'Balance of payments'!B5</f>
        <v>Country: EU member states (27)</v>
      </c>
      <c r="C5" s="207"/>
      <c r="D5" s="207"/>
      <c r="E5" s="207"/>
      <c r="F5" s="207"/>
      <c r="G5" s="207"/>
      <c r="H5" s="207"/>
      <c r="I5" s="207"/>
    </row>
    <row r="6" spans="1:9" ht="15.75" x14ac:dyDescent="0.25">
      <c r="A6" s="207"/>
      <c r="B6" s="171"/>
      <c r="C6" s="207"/>
      <c r="D6" s="207"/>
      <c r="E6" s="207"/>
      <c r="F6" s="207"/>
      <c r="G6" s="207"/>
      <c r="H6" s="207"/>
      <c r="I6" s="207"/>
    </row>
    <row r="7" spans="1:9" x14ac:dyDescent="0.25">
      <c r="A7" s="207"/>
      <c r="B7" s="207"/>
      <c r="C7" s="207"/>
      <c r="D7" s="207"/>
      <c r="E7" s="207"/>
      <c r="F7" s="207"/>
      <c r="G7" s="207"/>
      <c r="H7" s="175" t="str">
        <f>CONCATENATE("Updated: ",Cover!D28)</f>
        <v>Updated: July 2026</v>
      </c>
      <c r="I7" s="207"/>
    </row>
    <row r="8" spans="1:9" ht="28.9" customHeight="1" x14ac:dyDescent="0.25">
      <c r="A8" s="211"/>
      <c r="B8" s="212"/>
      <c r="C8" s="212"/>
      <c r="D8" s="213"/>
      <c r="E8" s="214"/>
      <c r="F8" s="308" t="s">
        <v>214</v>
      </c>
      <c r="G8" s="308" t="s">
        <v>215</v>
      </c>
      <c r="H8" s="308" t="s">
        <v>216</v>
      </c>
      <c r="I8" s="207"/>
    </row>
    <row r="9" spans="1:9" x14ac:dyDescent="0.25">
      <c r="A9" s="234"/>
      <c r="B9" s="183" t="s">
        <v>13</v>
      </c>
      <c r="C9" s="215"/>
      <c r="D9" s="216"/>
      <c r="E9" s="217"/>
      <c r="F9" s="309"/>
      <c r="G9" s="309"/>
      <c r="H9" s="309"/>
      <c r="I9" s="207"/>
    </row>
    <row r="10" spans="1:9" x14ac:dyDescent="0.25">
      <c r="A10" s="235"/>
      <c r="B10" s="226"/>
      <c r="C10" s="227"/>
      <c r="D10" s="213"/>
      <c r="E10" s="228"/>
      <c r="F10" s="211"/>
      <c r="G10" s="231"/>
      <c r="H10" s="223"/>
      <c r="I10" s="207"/>
    </row>
    <row r="11" spans="1:9" x14ac:dyDescent="0.25">
      <c r="A11" s="207"/>
      <c r="B11" s="229"/>
      <c r="C11" s="221" t="s">
        <v>184</v>
      </c>
      <c r="D11" s="219"/>
      <c r="E11" s="220"/>
      <c r="F11" s="236">
        <v>14865</v>
      </c>
      <c r="G11" s="237">
        <v>2672.2109999999998</v>
      </c>
      <c r="H11" s="238">
        <v>1218.65996</v>
      </c>
      <c r="I11" s="207"/>
    </row>
    <row r="12" spans="1:9" x14ac:dyDescent="0.25">
      <c r="A12" s="207"/>
      <c r="B12" s="229"/>
      <c r="C12" s="221" t="s">
        <v>138</v>
      </c>
      <c r="D12" s="219"/>
      <c r="E12" s="220"/>
      <c r="F12" s="236">
        <v>55</v>
      </c>
      <c r="G12" s="237">
        <v>1.3069999999999999</v>
      </c>
      <c r="H12" s="238">
        <v>0.81135699999999999</v>
      </c>
      <c r="I12" s="207"/>
    </row>
    <row r="13" spans="1:9" x14ac:dyDescent="0.25">
      <c r="A13" s="207"/>
      <c r="B13" s="229"/>
      <c r="C13" s="221" t="s">
        <v>139</v>
      </c>
      <c r="D13" s="219"/>
      <c r="E13" s="220"/>
      <c r="F13" s="236">
        <v>5310</v>
      </c>
      <c r="G13" s="237">
        <v>984.78700000000003</v>
      </c>
      <c r="H13" s="238">
        <v>542.66909599999997</v>
      </c>
      <c r="I13" s="207"/>
    </row>
    <row r="14" spans="1:9" x14ac:dyDescent="0.25">
      <c r="A14" s="207"/>
      <c r="B14" s="230"/>
      <c r="C14" s="218" t="s">
        <v>171</v>
      </c>
      <c r="D14" s="219"/>
      <c r="E14" s="220"/>
      <c r="F14" s="224">
        <v>313</v>
      </c>
      <c r="G14" s="232">
        <v>43.073</v>
      </c>
      <c r="H14" s="225">
        <v>21.206295999999998</v>
      </c>
      <c r="I14" s="207"/>
    </row>
    <row r="15" spans="1:9" x14ac:dyDescent="0.25">
      <c r="A15" s="207"/>
      <c r="B15" s="230"/>
      <c r="C15" s="218" t="s">
        <v>185</v>
      </c>
      <c r="D15" s="219"/>
      <c r="E15" s="220"/>
      <c r="F15" s="224">
        <v>91</v>
      </c>
      <c r="G15" s="232">
        <v>11.564</v>
      </c>
      <c r="H15" s="225">
        <v>2.6509689999999999</v>
      </c>
      <c r="I15" s="207"/>
    </row>
    <row r="16" spans="1:9" x14ac:dyDescent="0.25">
      <c r="A16" s="207"/>
      <c r="B16" s="230"/>
      <c r="C16" s="218" t="s">
        <v>186</v>
      </c>
      <c r="D16" s="219"/>
      <c r="E16" s="220"/>
      <c r="F16" s="224">
        <v>169</v>
      </c>
      <c r="G16" s="232">
        <v>20.164999999999999</v>
      </c>
      <c r="H16" s="225">
        <v>7.1399850000000002</v>
      </c>
      <c r="I16" s="207"/>
    </row>
    <row r="17" spans="1:9" x14ac:dyDescent="0.25">
      <c r="A17" s="207"/>
      <c r="B17" s="230"/>
      <c r="C17" s="218" t="s">
        <v>187</v>
      </c>
      <c r="D17" s="219"/>
      <c r="E17" s="220"/>
      <c r="F17" s="224">
        <v>6</v>
      </c>
      <c r="G17" s="232">
        <v>0.14000000000000001</v>
      </c>
      <c r="H17" s="225">
        <v>0.16538700000000001</v>
      </c>
      <c r="I17" s="207"/>
    </row>
    <row r="18" spans="1:9" x14ac:dyDescent="0.25">
      <c r="A18" s="207"/>
      <c r="B18" s="230"/>
      <c r="C18" s="218" t="s">
        <v>188</v>
      </c>
      <c r="D18" s="219"/>
      <c r="E18" s="220"/>
      <c r="F18" s="224">
        <v>534</v>
      </c>
      <c r="G18" s="232">
        <v>52.363</v>
      </c>
      <c r="H18" s="225">
        <v>45.932189000000001</v>
      </c>
      <c r="I18" s="207"/>
    </row>
    <row r="19" spans="1:9" x14ac:dyDescent="0.25">
      <c r="A19" s="207"/>
      <c r="B19" s="230"/>
      <c r="C19" s="218" t="s">
        <v>189</v>
      </c>
      <c r="D19" s="219"/>
      <c r="E19" s="220"/>
      <c r="F19" s="224">
        <v>109</v>
      </c>
      <c r="G19" s="232">
        <v>18.844999999999999</v>
      </c>
      <c r="H19" s="225">
        <v>13.023764999999999</v>
      </c>
      <c r="I19" s="207"/>
    </row>
    <row r="20" spans="1:9" x14ac:dyDescent="0.25">
      <c r="A20" s="207"/>
      <c r="B20" s="230"/>
      <c r="C20" s="218" t="s">
        <v>190</v>
      </c>
      <c r="D20" s="219"/>
      <c r="E20" s="220"/>
      <c r="F20" s="224">
        <v>621</v>
      </c>
      <c r="G20" s="232">
        <v>63.337000000000003</v>
      </c>
      <c r="H20" s="225">
        <v>21.597227</v>
      </c>
      <c r="I20" s="207"/>
    </row>
    <row r="21" spans="1:9" x14ac:dyDescent="0.25">
      <c r="A21" s="207"/>
      <c r="B21" s="230"/>
      <c r="C21" s="218" t="s">
        <v>191</v>
      </c>
      <c r="D21" s="219"/>
      <c r="E21" s="220"/>
      <c r="F21" s="224">
        <v>542</v>
      </c>
      <c r="G21" s="232">
        <v>70.694000000000003</v>
      </c>
      <c r="H21" s="225">
        <v>28.144296000000001</v>
      </c>
      <c r="I21" s="207"/>
    </row>
    <row r="22" spans="1:9" x14ac:dyDescent="0.25">
      <c r="A22" s="207"/>
      <c r="B22" s="230"/>
      <c r="C22" s="218" t="s">
        <v>192</v>
      </c>
      <c r="D22" s="219"/>
      <c r="E22" s="220"/>
      <c r="F22" s="224">
        <v>208</v>
      </c>
      <c r="G22" s="232">
        <v>31.507999999999999</v>
      </c>
      <c r="H22" s="225">
        <v>10.578922</v>
      </c>
      <c r="I22" s="207"/>
    </row>
    <row r="23" spans="1:9" x14ac:dyDescent="0.25">
      <c r="A23" s="207"/>
      <c r="B23" s="230"/>
      <c r="C23" s="218" t="s">
        <v>193</v>
      </c>
      <c r="D23" s="219"/>
      <c r="E23" s="220"/>
      <c r="F23" s="224">
        <v>579</v>
      </c>
      <c r="G23" s="232">
        <v>166.39</v>
      </c>
      <c r="H23" s="225">
        <v>55.116939000000002</v>
      </c>
      <c r="I23" s="207"/>
    </row>
    <row r="24" spans="1:9" x14ac:dyDescent="0.25">
      <c r="A24" s="207"/>
      <c r="B24" s="230"/>
      <c r="C24" s="218" t="s">
        <v>194</v>
      </c>
      <c r="D24" s="219"/>
      <c r="E24" s="220"/>
      <c r="F24" s="224">
        <v>1127</v>
      </c>
      <c r="G24" s="232">
        <v>193.989</v>
      </c>
      <c r="H24" s="225">
        <v>70.459439000000003</v>
      </c>
      <c r="I24" s="207"/>
    </row>
    <row r="25" spans="1:9" x14ac:dyDescent="0.25">
      <c r="A25" s="207"/>
      <c r="B25" s="230"/>
      <c r="C25" s="218" t="s">
        <v>175</v>
      </c>
      <c r="D25" s="219"/>
      <c r="E25" s="220"/>
      <c r="F25" s="224">
        <v>780</v>
      </c>
      <c r="G25" s="232">
        <v>281.149</v>
      </c>
      <c r="H25" s="225">
        <v>259.76410099999998</v>
      </c>
      <c r="I25" s="207"/>
    </row>
    <row r="26" spans="1:9" x14ac:dyDescent="0.25">
      <c r="A26" s="207"/>
      <c r="B26" s="230"/>
      <c r="C26" s="218" t="s">
        <v>195</v>
      </c>
      <c r="D26" s="219"/>
      <c r="E26" s="220"/>
      <c r="F26" s="224">
        <v>207</v>
      </c>
      <c r="G26" s="232">
        <v>27.079000000000001</v>
      </c>
      <c r="H26" s="225">
        <v>5.724596</v>
      </c>
      <c r="I26" s="207"/>
    </row>
    <row r="27" spans="1:9" x14ac:dyDescent="0.25">
      <c r="A27" s="207"/>
      <c r="B27" s="230"/>
      <c r="C27" s="218" t="s">
        <v>196</v>
      </c>
      <c r="D27" s="219"/>
      <c r="E27" s="220"/>
      <c r="F27" s="224">
        <v>22</v>
      </c>
      <c r="G27" s="232">
        <v>4.492</v>
      </c>
      <c r="H27" s="225">
        <v>1.1649849999999999</v>
      </c>
      <c r="I27" s="207"/>
    </row>
    <row r="28" spans="1:9" x14ac:dyDescent="0.25">
      <c r="A28" s="207"/>
      <c r="B28" s="229"/>
      <c r="C28" s="221" t="s">
        <v>140</v>
      </c>
      <c r="D28" s="219"/>
      <c r="E28" s="220"/>
      <c r="F28" s="236">
        <v>364</v>
      </c>
      <c r="G28" s="237">
        <v>5.2320000000000002</v>
      </c>
      <c r="H28" s="238">
        <v>11.090595</v>
      </c>
      <c r="I28" s="207"/>
    </row>
    <row r="29" spans="1:9" x14ac:dyDescent="0.25">
      <c r="A29" s="207"/>
      <c r="B29" s="229"/>
      <c r="C29" s="221" t="s">
        <v>141</v>
      </c>
      <c r="D29" s="219"/>
      <c r="E29" s="220"/>
      <c r="F29" s="236">
        <v>76</v>
      </c>
      <c r="G29" s="237">
        <v>8.7729999999999997</v>
      </c>
      <c r="H29" s="238">
        <v>2.821269</v>
      </c>
      <c r="I29" s="207"/>
    </row>
    <row r="30" spans="1:9" x14ac:dyDescent="0.25">
      <c r="A30" s="207"/>
      <c r="B30" s="229"/>
      <c r="C30" s="221" t="s">
        <v>142</v>
      </c>
      <c r="D30" s="219"/>
      <c r="E30" s="220"/>
      <c r="F30" s="236">
        <v>94</v>
      </c>
      <c r="G30" s="237">
        <v>8.6809999999999992</v>
      </c>
      <c r="H30" s="238">
        <v>2.3945479999999999</v>
      </c>
      <c r="I30" s="207"/>
    </row>
    <row r="31" spans="1:9" x14ac:dyDescent="0.25">
      <c r="A31" s="207"/>
      <c r="B31" s="229"/>
      <c r="C31" s="221" t="s">
        <v>197</v>
      </c>
      <c r="D31" s="219"/>
      <c r="E31" s="220"/>
      <c r="F31" s="236">
        <v>1973</v>
      </c>
      <c r="G31" s="237">
        <v>410.46300000000002</v>
      </c>
      <c r="H31" s="238">
        <v>154.45668699999999</v>
      </c>
      <c r="I31" s="207"/>
    </row>
    <row r="32" spans="1:9" x14ac:dyDescent="0.25">
      <c r="A32" s="207"/>
      <c r="B32" s="229"/>
      <c r="C32" s="221" t="s">
        <v>198</v>
      </c>
      <c r="D32" s="219"/>
      <c r="E32" s="220"/>
      <c r="F32" s="236">
        <v>8967</v>
      </c>
      <c r="G32" s="237">
        <v>1663.431</v>
      </c>
      <c r="H32" s="238">
        <v>658.87309500000003</v>
      </c>
      <c r="I32" s="207"/>
    </row>
    <row r="33" spans="1:9" x14ac:dyDescent="0.25">
      <c r="A33" s="207"/>
      <c r="B33" s="229"/>
      <c r="C33" s="221" t="s">
        <v>144</v>
      </c>
      <c r="D33" s="219"/>
      <c r="E33" s="220"/>
      <c r="F33" s="224">
        <v>574</v>
      </c>
      <c r="G33" s="232">
        <v>151.398</v>
      </c>
      <c r="H33" s="225">
        <v>44.352133000000002</v>
      </c>
      <c r="I33" s="207"/>
    </row>
    <row r="34" spans="1:9" x14ac:dyDescent="0.25">
      <c r="A34" s="207"/>
      <c r="B34" s="230"/>
      <c r="C34" s="218" t="s">
        <v>199</v>
      </c>
      <c r="D34" s="219"/>
      <c r="E34" s="220"/>
      <c r="F34" s="224">
        <v>69</v>
      </c>
      <c r="G34" s="232">
        <v>12.302</v>
      </c>
      <c r="H34" s="225">
        <v>2.7634569999999998</v>
      </c>
      <c r="I34" s="207"/>
    </row>
    <row r="35" spans="1:9" x14ac:dyDescent="0.25">
      <c r="A35" s="207"/>
      <c r="B35" s="230"/>
      <c r="C35" s="218" t="s">
        <v>200</v>
      </c>
      <c r="D35" s="219"/>
      <c r="E35" s="220"/>
      <c r="F35" s="224">
        <v>18</v>
      </c>
      <c r="G35" s="232">
        <v>1.502</v>
      </c>
      <c r="H35" s="225">
        <v>0.28000700000000001</v>
      </c>
      <c r="I35" s="207"/>
    </row>
    <row r="36" spans="1:9" x14ac:dyDescent="0.25">
      <c r="A36" s="207"/>
      <c r="B36" s="230"/>
      <c r="C36" s="218" t="s">
        <v>201</v>
      </c>
      <c r="D36" s="219"/>
      <c r="E36" s="220"/>
      <c r="F36" s="224">
        <v>104</v>
      </c>
      <c r="G36" s="232">
        <v>8.1020000000000003</v>
      </c>
      <c r="H36" s="225">
        <v>6.0754539999999997</v>
      </c>
      <c r="I36" s="207"/>
    </row>
    <row r="37" spans="1:9" x14ac:dyDescent="0.25">
      <c r="A37" s="207"/>
      <c r="B37" s="230"/>
      <c r="C37" s="218" t="s">
        <v>202</v>
      </c>
      <c r="D37" s="219"/>
      <c r="E37" s="220"/>
      <c r="F37" s="224">
        <v>384</v>
      </c>
      <c r="G37" s="232">
        <v>129.49199999999999</v>
      </c>
      <c r="H37" s="225">
        <v>35.233215000000001</v>
      </c>
      <c r="I37" s="207"/>
    </row>
    <row r="38" spans="1:9" x14ac:dyDescent="0.25">
      <c r="A38" s="207"/>
      <c r="B38" s="229"/>
      <c r="C38" s="221" t="s">
        <v>145</v>
      </c>
      <c r="D38" s="219"/>
      <c r="E38" s="220"/>
      <c r="F38" s="236">
        <v>22</v>
      </c>
      <c r="G38" s="237">
        <v>2.2709999999999999</v>
      </c>
      <c r="H38" s="238">
        <v>0.32231100000000001</v>
      </c>
      <c r="I38" s="207"/>
    </row>
    <row r="39" spans="1:9" x14ac:dyDescent="0.25">
      <c r="A39" s="207"/>
      <c r="B39" s="229"/>
      <c r="C39" s="221" t="s">
        <v>146</v>
      </c>
      <c r="D39" s="219"/>
      <c r="E39" s="220"/>
      <c r="F39" s="236">
        <v>417</v>
      </c>
      <c r="G39" s="237">
        <v>91.268000000000001</v>
      </c>
      <c r="H39" s="238">
        <v>24.959143999999998</v>
      </c>
      <c r="I39" s="207"/>
    </row>
    <row r="40" spans="1:9" x14ac:dyDescent="0.25">
      <c r="A40" s="207"/>
      <c r="B40" s="230"/>
      <c r="C40" s="218" t="s">
        <v>203</v>
      </c>
      <c r="D40" s="219"/>
      <c r="E40" s="220"/>
      <c r="F40" s="224">
        <v>48</v>
      </c>
      <c r="G40" s="232">
        <v>3.117</v>
      </c>
      <c r="H40" s="225">
        <v>0.546404</v>
      </c>
      <c r="I40" s="207"/>
    </row>
    <row r="41" spans="1:9" x14ac:dyDescent="0.25">
      <c r="A41" s="207"/>
      <c r="B41" s="230"/>
      <c r="C41" s="218" t="s">
        <v>204</v>
      </c>
      <c r="D41" s="219"/>
      <c r="E41" s="220"/>
      <c r="F41" s="224">
        <v>29</v>
      </c>
      <c r="G41" s="232">
        <v>2.2639999999999998</v>
      </c>
      <c r="H41" s="225">
        <v>0.925512</v>
      </c>
      <c r="I41" s="207"/>
    </row>
    <row r="42" spans="1:9" x14ac:dyDescent="0.25">
      <c r="A42" s="207"/>
      <c r="B42" s="230"/>
      <c r="C42" s="218" t="s">
        <v>205</v>
      </c>
      <c r="D42" s="219"/>
      <c r="E42" s="220"/>
      <c r="F42" s="224">
        <v>48</v>
      </c>
      <c r="G42" s="232">
        <v>26.556000000000001</v>
      </c>
      <c r="H42" s="225">
        <v>8.7434440000000002</v>
      </c>
      <c r="I42" s="207"/>
    </row>
    <row r="43" spans="1:9" x14ac:dyDescent="0.25">
      <c r="A43" s="207"/>
      <c r="B43" s="230"/>
      <c r="C43" s="218" t="s">
        <v>206</v>
      </c>
      <c r="D43" s="219"/>
      <c r="E43" s="220"/>
      <c r="F43" s="224">
        <v>293</v>
      </c>
      <c r="G43" s="232">
        <v>59.331000000000003</v>
      </c>
      <c r="H43" s="225">
        <v>14.743784</v>
      </c>
      <c r="I43" s="207"/>
    </row>
    <row r="44" spans="1:9" x14ac:dyDescent="0.25">
      <c r="A44" s="207"/>
      <c r="B44" s="229"/>
      <c r="C44" s="221" t="s">
        <v>147</v>
      </c>
      <c r="D44" s="219"/>
      <c r="E44" s="220"/>
      <c r="F44" s="236">
        <v>1934</v>
      </c>
      <c r="G44" s="237">
        <v>239.95400000000001</v>
      </c>
      <c r="H44" s="238">
        <v>146.07042899999999</v>
      </c>
      <c r="I44" s="207"/>
    </row>
    <row r="45" spans="1:9" x14ac:dyDescent="0.25">
      <c r="A45" s="207"/>
      <c r="B45" s="229"/>
      <c r="C45" s="221" t="s">
        <v>160</v>
      </c>
      <c r="D45" s="219"/>
      <c r="E45" s="220"/>
      <c r="F45" s="236">
        <v>487</v>
      </c>
      <c r="G45" s="237">
        <v>11.57</v>
      </c>
      <c r="H45" s="238">
        <v>4.305625</v>
      </c>
      <c r="I45" s="207"/>
    </row>
    <row r="46" spans="1:9" x14ac:dyDescent="0.25">
      <c r="A46" s="207"/>
      <c r="B46" s="229"/>
      <c r="C46" s="221" t="s">
        <v>161</v>
      </c>
      <c r="D46" s="219"/>
      <c r="E46" s="220"/>
      <c r="F46" s="236">
        <v>3069</v>
      </c>
      <c r="G46" s="237">
        <v>665.76199999999994</v>
      </c>
      <c r="H46" s="238">
        <v>250.37096299999999</v>
      </c>
      <c r="I46" s="207"/>
    </row>
    <row r="47" spans="1:9" x14ac:dyDescent="0.25">
      <c r="A47" s="207"/>
      <c r="B47" s="230"/>
      <c r="C47" s="218" t="s">
        <v>207</v>
      </c>
      <c r="D47" s="219"/>
      <c r="E47" s="220"/>
      <c r="F47" s="224">
        <v>2932</v>
      </c>
      <c r="G47" s="232">
        <v>656.91099999999994</v>
      </c>
      <c r="H47" s="225">
        <v>247.70329599999999</v>
      </c>
      <c r="I47" s="207"/>
    </row>
    <row r="48" spans="1:9" x14ac:dyDescent="0.25">
      <c r="A48" s="207"/>
      <c r="B48" s="230"/>
      <c r="C48" s="218" t="s">
        <v>208</v>
      </c>
      <c r="D48" s="219"/>
      <c r="E48" s="220"/>
      <c r="F48" s="224">
        <v>30</v>
      </c>
      <c r="G48" s="232">
        <v>5.7809999999999997</v>
      </c>
      <c r="H48" s="225">
        <v>0.87907199999999996</v>
      </c>
      <c r="I48" s="207"/>
    </row>
    <row r="49" spans="1:9" x14ac:dyDescent="0.25">
      <c r="A49" s="207"/>
      <c r="B49" s="230"/>
      <c r="C49" s="218" t="s">
        <v>209</v>
      </c>
      <c r="D49" s="219"/>
      <c r="E49" s="220"/>
      <c r="F49" s="224">
        <v>107</v>
      </c>
      <c r="G49" s="232">
        <v>3.0710000000000002</v>
      </c>
      <c r="H49" s="225">
        <v>1.7885949999999999</v>
      </c>
      <c r="I49" s="207"/>
    </row>
    <row r="50" spans="1:9" x14ac:dyDescent="0.25">
      <c r="A50" s="207"/>
      <c r="B50" s="229"/>
      <c r="C50" s="221" t="s">
        <v>162</v>
      </c>
      <c r="D50" s="219"/>
      <c r="E50" s="220"/>
      <c r="F50" s="236">
        <v>347</v>
      </c>
      <c r="G50" s="237">
        <v>32.194000000000003</v>
      </c>
      <c r="H50" s="238">
        <v>19.283048000000001</v>
      </c>
      <c r="I50" s="207"/>
    </row>
    <row r="51" spans="1:9" x14ac:dyDescent="0.25">
      <c r="A51" s="207"/>
      <c r="B51" s="230"/>
      <c r="C51" s="218" t="s">
        <v>210</v>
      </c>
      <c r="D51" s="219"/>
      <c r="E51" s="220"/>
      <c r="F51" s="224">
        <v>186</v>
      </c>
      <c r="G51" s="232">
        <v>14.335000000000001</v>
      </c>
      <c r="H51" s="225">
        <v>16.127393000000001</v>
      </c>
      <c r="I51" s="207"/>
    </row>
    <row r="52" spans="1:9" x14ac:dyDescent="0.25">
      <c r="A52" s="207"/>
      <c r="B52" s="230"/>
      <c r="C52" s="218" t="s">
        <v>211</v>
      </c>
      <c r="D52" s="219"/>
      <c r="E52" s="220"/>
      <c r="F52" s="224">
        <v>161</v>
      </c>
      <c r="G52" s="232">
        <v>17.859000000000002</v>
      </c>
      <c r="H52" s="225">
        <v>3.1556549999999999</v>
      </c>
      <c r="I52" s="207"/>
    </row>
    <row r="53" spans="1:9" x14ac:dyDescent="0.25">
      <c r="A53" s="207"/>
      <c r="B53" s="229"/>
      <c r="C53" s="221" t="s">
        <v>164</v>
      </c>
      <c r="D53" s="219"/>
      <c r="E53" s="220"/>
      <c r="F53" s="236" t="s">
        <v>236</v>
      </c>
      <c r="G53" s="237" t="s">
        <v>236</v>
      </c>
      <c r="H53" s="238" t="s">
        <v>236</v>
      </c>
      <c r="I53" s="207"/>
    </row>
    <row r="54" spans="1:9" x14ac:dyDescent="0.25">
      <c r="A54" s="207"/>
      <c r="B54" s="229"/>
      <c r="C54" s="221" t="s">
        <v>165</v>
      </c>
      <c r="D54" s="219"/>
      <c r="E54" s="220"/>
      <c r="F54" s="236">
        <v>45</v>
      </c>
      <c r="G54" s="237">
        <v>37.83</v>
      </c>
      <c r="H54" s="238">
        <v>5.6456350000000004</v>
      </c>
      <c r="I54" s="207"/>
    </row>
    <row r="55" spans="1:9" x14ac:dyDescent="0.25">
      <c r="A55" s="207"/>
      <c r="B55" s="230"/>
      <c r="C55" s="218" t="s">
        <v>212</v>
      </c>
      <c r="D55" s="219"/>
      <c r="E55" s="220"/>
      <c r="F55" s="224" t="s">
        <v>236</v>
      </c>
      <c r="G55" s="232" t="s">
        <v>236</v>
      </c>
      <c r="H55" s="225" t="s">
        <v>236</v>
      </c>
      <c r="I55" s="207"/>
    </row>
    <row r="56" spans="1:9" x14ac:dyDescent="0.25">
      <c r="A56" s="207"/>
      <c r="B56" s="230"/>
      <c r="C56" s="218" t="s">
        <v>213</v>
      </c>
      <c r="D56" s="219"/>
      <c r="E56" s="220"/>
      <c r="F56" s="224" t="s">
        <v>236</v>
      </c>
      <c r="G56" s="232" t="s">
        <v>236</v>
      </c>
      <c r="H56" s="225" t="s">
        <v>236</v>
      </c>
      <c r="I56" s="207"/>
    </row>
    <row r="57" spans="1:9" x14ac:dyDescent="0.25">
      <c r="A57" s="207"/>
      <c r="B57" s="229"/>
      <c r="C57" s="221" t="s">
        <v>166</v>
      </c>
      <c r="D57" s="219"/>
      <c r="E57" s="220"/>
      <c r="F57" s="236">
        <v>31</v>
      </c>
      <c r="G57" s="237">
        <v>1.9339999999999999</v>
      </c>
      <c r="H57" s="238">
        <v>0.64149</v>
      </c>
      <c r="I57" s="207"/>
    </row>
    <row r="58" spans="1:9" x14ac:dyDescent="0.25">
      <c r="A58" s="207"/>
      <c r="B58" s="229"/>
      <c r="C58" s="221" t="s">
        <v>167</v>
      </c>
      <c r="D58" s="219"/>
      <c r="E58" s="220"/>
      <c r="F58" s="239" t="s">
        <v>236</v>
      </c>
      <c r="G58" s="240" t="s">
        <v>236</v>
      </c>
      <c r="H58" s="241" t="s">
        <v>236</v>
      </c>
      <c r="I58" s="207"/>
    </row>
    <row r="59" spans="1:9" ht="15.6" customHeight="1" x14ac:dyDescent="0.25">
      <c r="A59" s="207"/>
      <c r="B59" s="310" t="s">
        <v>239</v>
      </c>
      <c r="C59" s="310"/>
      <c r="D59" s="310"/>
      <c r="E59" s="310"/>
      <c r="F59" s="310"/>
      <c r="G59" s="310"/>
      <c r="H59" s="310"/>
      <c r="I59" s="233"/>
    </row>
    <row r="60" spans="1:9" ht="14.45" customHeight="1" x14ac:dyDescent="0.25">
      <c r="A60" s="207"/>
      <c r="B60" s="311" t="s">
        <v>45</v>
      </c>
      <c r="C60" s="311"/>
      <c r="D60" s="311"/>
      <c r="E60" s="311"/>
      <c r="F60" s="311"/>
      <c r="G60" s="311"/>
      <c r="H60" s="311"/>
      <c r="I60" s="222"/>
    </row>
  </sheetData>
  <mergeCells count="5">
    <mergeCell ref="F8:F9"/>
    <mergeCell ref="G8:G9"/>
    <mergeCell ref="H8:H9"/>
    <mergeCell ref="B59:H59"/>
    <mergeCell ref="B60:H6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2" t="s">
        <v>217</v>
      </c>
    </row>
    <row r="3" spans="1:7" x14ac:dyDescent="0.25">
      <c r="A3" s="243" t="s">
        <v>218</v>
      </c>
    </row>
    <row r="4" spans="1:7" x14ac:dyDescent="0.25">
      <c r="A4" s="279" t="s">
        <v>219</v>
      </c>
      <c r="B4" s="279"/>
      <c r="C4" s="279"/>
      <c r="D4" s="279"/>
      <c r="E4" s="279"/>
      <c r="F4" s="279"/>
      <c r="G4" s="279"/>
    </row>
    <row r="6" spans="1:7" x14ac:dyDescent="0.25">
      <c r="A6" s="243" t="s">
        <v>220</v>
      </c>
    </row>
    <row r="7" spans="1:7" ht="30" customHeight="1" x14ac:dyDescent="0.25">
      <c r="A7" s="279" t="s">
        <v>221</v>
      </c>
      <c r="B7" s="279"/>
      <c r="C7" s="279"/>
      <c r="D7" s="279"/>
      <c r="E7" s="279"/>
      <c r="F7" s="279"/>
      <c r="G7" s="279"/>
    </row>
    <row r="9" spans="1:7" x14ac:dyDescent="0.25">
      <c r="A9" s="243" t="s">
        <v>222</v>
      </c>
    </row>
    <row r="10" spans="1:7" ht="30" customHeight="1" x14ac:dyDescent="0.25">
      <c r="A10" s="279" t="s">
        <v>223</v>
      </c>
      <c r="B10" s="280"/>
      <c r="C10" s="280"/>
      <c r="D10" s="280"/>
      <c r="E10" s="280"/>
      <c r="F10" s="280"/>
      <c r="G10" s="280"/>
    </row>
    <row r="11" spans="1:7" x14ac:dyDescent="0.25">
      <c r="A11" s="244"/>
    </row>
    <row r="12" spans="1:7" x14ac:dyDescent="0.25">
      <c r="A12" s="243" t="s">
        <v>224</v>
      </c>
    </row>
    <row r="13" spans="1:7" ht="15" customHeight="1" x14ac:dyDescent="0.25">
      <c r="A13" s="280" t="s">
        <v>225</v>
      </c>
      <c r="B13" s="280"/>
      <c r="C13" s="280"/>
      <c r="D13" s="280"/>
      <c r="E13" s="280"/>
      <c r="F13" s="280"/>
      <c r="G13" s="280"/>
    </row>
    <row r="15" spans="1:7" x14ac:dyDescent="0.25">
      <c r="A15" s="243" t="s">
        <v>226</v>
      </c>
    </row>
    <row r="16" spans="1:7" ht="15" customHeight="1" x14ac:dyDescent="0.25">
      <c r="A16" s="279" t="s">
        <v>227</v>
      </c>
      <c r="B16" s="280"/>
      <c r="C16" s="280"/>
      <c r="D16" s="280"/>
      <c r="E16" s="280"/>
      <c r="F16" s="280"/>
      <c r="G16" s="280"/>
    </row>
    <row r="18" spans="1:7" x14ac:dyDescent="0.25">
      <c r="A18" s="243" t="s">
        <v>228</v>
      </c>
    </row>
    <row r="19" spans="1:7" ht="75.75" customHeight="1" x14ac:dyDescent="0.25">
      <c r="A19" s="279" t="s">
        <v>229</v>
      </c>
      <c r="B19" s="280"/>
      <c r="C19" s="280"/>
      <c r="D19" s="280"/>
      <c r="E19" s="280"/>
      <c r="F19" s="280"/>
      <c r="G19" s="280"/>
    </row>
    <row r="20" spans="1:7" x14ac:dyDescent="0.25">
      <c r="A20" s="244"/>
    </row>
    <row r="21" spans="1:7" x14ac:dyDescent="0.25">
      <c r="A21" s="243" t="s">
        <v>230</v>
      </c>
    </row>
    <row r="22" spans="1:7" ht="77.25" customHeight="1" x14ac:dyDescent="0.25">
      <c r="A22" s="275" t="s">
        <v>231</v>
      </c>
      <c r="B22" s="276"/>
      <c r="C22" s="276"/>
      <c r="D22" s="276"/>
      <c r="E22" s="276"/>
      <c r="F22" s="276"/>
      <c r="G22" s="276"/>
    </row>
    <row r="24" spans="1:7" ht="15" customHeight="1" x14ac:dyDescent="0.25">
      <c r="A24" s="243" t="s">
        <v>232</v>
      </c>
      <c r="B24" s="243"/>
      <c r="C24" s="243"/>
      <c r="D24" s="243"/>
      <c r="E24" s="243"/>
      <c r="F24" s="243"/>
      <c r="G24" s="243"/>
    </row>
    <row r="25" spans="1:7" ht="39" customHeight="1" x14ac:dyDescent="0.25">
      <c r="A25" s="277" t="s">
        <v>233</v>
      </c>
      <c r="B25" s="278"/>
      <c r="C25" s="278"/>
      <c r="D25" s="278"/>
      <c r="E25" s="278"/>
      <c r="F25" s="278"/>
      <c r="G25" s="278"/>
    </row>
    <row r="26" spans="1:7" x14ac:dyDescent="0.25">
      <c r="A26" s="244"/>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78740157480314965"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159" customWidth="1"/>
    <col min="2" max="2" width="1.7109375" style="58" customWidth="1"/>
    <col min="3" max="3" width="1.7109375" style="78" customWidth="1"/>
    <col min="4" max="15" width="1.7109375" style="58" customWidth="1"/>
    <col min="16" max="16" width="35.140625" style="58" customWidth="1"/>
    <col min="17" max="20" width="12.7109375" style="58" customWidth="1"/>
    <col min="21" max="21" width="12.5703125" style="58" bestFit="1" customWidth="1"/>
    <col min="22" max="26" width="13.85546875" style="58" bestFit="1" customWidth="1"/>
    <col min="27" max="16384" width="11.42578125" style="58"/>
  </cols>
  <sheetData>
    <row r="1" spans="1:26" s="31" customFormat="1" ht="15.95" customHeight="1" x14ac:dyDescent="0.2">
      <c r="A1" s="130"/>
      <c r="B1" s="168"/>
      <c r="C1" s="169"/>
      <c r="D1" s="168"/>
      <c r="E1" s="168"/>
      <c r="F1" s="168"/>
      <c r="G1" s="168"/>
      <c r="H1" s="168"/>
      <c r="I1" s="168"/>
      <c r="J1" s="168"/>
      <c r="K1" s="168"/>
      <c r="L1" s="168"/>
      <c r="M1" s="168"/>
      <c r="N1" s="168"/>
      <c r="O1" s="168"/>
      <c r="P1" s="168"/>
      <c r="Q1" s="168"/>
      <c r="R1" s="168"/>
      <c r="S1" s="168"/>
      <c r="T1" s="168"/>
      <c r="U1" s="168"/>
      <c r="V1" s="168"/>
      <c r="W1" s="168"/>
      <c r="X1" s="168"/>
      <c r="Y1" s="168"/>
      <c r="Z1" s="168"/>
    </row>
    <row r="2" spans="1:26" s="31" customFormat="1" ht="15.95" customHeight="1" x14ac:dyDescent="0.25">
      <c r="A2" s="130"/>
      <c r="B2" s="170" t="s">
        <v>10</v>
      </c>
      <c r="C2" s="170"/>
      <c r="D2" s="170"/>
      <c r="E2" s="168"/>
      <c r="F2" s="168"/>
      <c r="G2" s="168"/>
      <c r="H2" s="168"/>
      <c r="I2" s="168"/>
      <c r="J2" s="168"/>
      <c r="K2" s="168"/>
      <c r="L2" s="168"/>
      <c r="M2" s="168"/>
      <c r="N2" s="168"/>
      <c r="O2" s="168"/>
      <c r="P2" s="168"/>
      <c r="Q2" s="168"/>
      <c r="R2" s="168"/>
      <c r="S2" s="168"/>
      <c r="T2" s="168"/>
      <c r="U2" s="168"/>
      <c r="V2" s="168"/>
      <c r="W2" s="168"/>
      <c r="X2" s="168"/>
      <c r="Y2" s="168"/>
      <c r="Z2" s="168"/>
    </row>
    <row r="3" spans="1:26" s="31" customFormat="1" ht="15.95" customHeight="1" x14ac:dyDescent="0.2">
      <c r="A3" s="130"/>
      <c r="B3" s="168" t="s">
        <v>11</v>
      </c>
      <c r="C3" s="168"/>
      <c r="D3" s="168"/>
      <c r="E3" s="168"/>
      <c r="F3" s="168"/>
      <c r="G3" s="168"/>
      <c r="H3" s="168"/>
      <c r="I3" s="168"/>
      <c r="J3" s="168"/>
      <c r="K3" s="168"/>
      <c r="L3" s="168"/>
      <c r="M3" s="168"/>
      <c r="N3" s="168"/>
      <c r="O3" s="168"/>
      <c r="P3" s="168"/>
      <c r="Q3" s="168"/>
      <c r="R3" s="168"/>
      <c r="S3" s="168"/>
      <c r="T3" s="168"/>
      <c r="U3" s="168"/>
      <c r="V3" s="168"/>
      <c r="W3" s="168"/>
      <c r="X3" s="168"/>
      <c r="Y3" s="168"/>
      <c r="Z3" s="168"/>
    </row>
    <row r="4" spans="1:26" s="31" customFormat="1" ht="15.95" customHeight="1" x14ac:dyDescent="0.2">
      <c r="A4" s="130"/>
      <c r="B4" s="168"/>
      <c r="C4" s="168"/>
      <c r="D4" s="168"/>
      <c r="E4" s="168"/>
      <c r="F4" s="168"/>
      <c r="G4" s="168"/>
      <c r="H4" s="168"/>
      <c r="I4" s="168"/>
      <c r="J4" s="168"/>
      <c r="K4" s="168"/>
      <c r="L4" s="168"/>
      <c r="M4" s="168"/>
      <c r="N4" s="168"/>
      <c r="O4" s="168"/>
      <c r="P4" s="168"/>
      <c r="Q4" s="168"/>
      <c r="R4" s="168"/>
      <c r="S4" s="168"/>
      <c r="T4" s="168"/>
      <c r="U4" s="168"/>
      <c r="V4" s="168"/>
      <c r="W4" s="168"/>
      <c r="X4" s="168"/>
      <c r="Y4" s="168"/>
      <c r="Z4" s="168"/>
    </row>
    <row r="5" spans="1:26" s="31" customFormat="1" ht="15.95" customHeight="1" x14ac:dyDescent="0.25">
      <c r="A5" s="130"/>
      <c r="B5" s="171" t="s">
        <v>234</v>
      </c>
      <c r="C5" s="171"/>
      <c r="D5" s="171"/>
      <c r="E5" s="168"/>
      <c r="F5" s="168"/>
      <c r="G5" s="168"/>
      <c r="H5" s="168"/>
      <c r="I5" s="168"/>
      <c r="J5" s="168"/>
      <c r="K5" s="168"/>
      <c r="L5" s="168"/>
      <c r="M5" s="168"/>
      <c r="N5" s="168"/>
      <c r="O5" s="168"/>
      <c r="P5" s="168"/>
      <c r="Q5" s="168"/>
      <c r="R5" s="168"/>
      <c r="S5" s="168"/>
      <c r="T5" s="172"/>
      <c r="U5" s="173"/>
      <c r="V5" s="173"/>
      <c r="W5" s="173"/>
      <c r="X5" s="173"/>
      <c r="Y5" s="173"/>
      <c r="Z5" s="173"/>
    </row>
    <row r="6" spans="1:26" s="31" customFormat="1" ht="15.95" customHeight="1" x14ac:dyDescent="0.25">
      <c r="A6" s="130"/>
      <c r="B6" s="171"/>
      <c r="C6" s="171"/>
      <c r="D6" s="171"/>
      <c r="E6" s="168"/>
      <c r="F6" s="168"/>
      <c r="G6" s="168"/>
      <c r="H6" s="168"/>
      <c r="I6" s="168"/>
      <c r="J6" s="168"/>
      <c r="K6" s="168"/>
      <c r="L6" s="168"/>
      <c r="M6" s="168"/>
      <c r="N6" s="168"/>
      <c r="O6" s="168"/>
      <c r="P6" s="168"/>
      <c r="Q6" s="168"/>
      <c r="R6" s="168"/>
      <c r="S6" s="168"/>
      <c r="T6" s="172"/>
      <c r="U6" s="173"/>
      <c r="V6" s="173"/>
      <c r="W6" s="173"/>
      <c r="X6" s="173"/>
      <c r="Y6" s="173"/>
      <c r="Z6" s="173"/>
    </row>
    <row r="7" spans="1:26" s="37" customFormat="1" ht="15.95" customHeight="1" x14ac:dyDescent="0.2">
      <c r="A7" s="135"/>
      <c r="B7" s="174" t="s">
        <v>12</v>
      </c>
      <c r="C7" s="174"/>
      <c r="D7" s="174"/>
      <c r="E7" s="174"/>
      <c r="F7" s="174"/>
      <c r="G7" s="174"/>
      <c r="H7" s="174"/>
      <c r="I7" s="174"/>
      <c r="J7" s="174"/>
      <c r="K7" s="174"/>
      <c r="L7" s="174"/>
      <c r="M7" s="174"/>
      <c r="N7" s="174"/>
      <c r="O7" s="174"/>
      <c r="P7" s="174"/>
      <c r="Q7" s="174"/>
      <c r="R7" s="174"/>
      <c r="S7" s="174"/>
      <c r="T7" s="175"/>
      <c r="U7" s="175"/>
      <c r="V7" s="175"/>
      <c r="W7" s="175"/>
      <c r="X7" s="175"/>
      <c r="Y7" s="175"/>
      <c r="Z7" s="175" t="s">
        <v>246</v>
      </c>
    </row>
    <row r="8" spans="1:26" s="41" customFormat="1" ht="13.5" customHeight="1" x14ac:dyDescent="0.2">
      <c r="A8" s="138"/>
      <c r="B8" s="176"/>
      <c r="C8" s="177"/>
      <c r="D8" s="178"/>
      <c r="E8" s="178"/>
      <c r="F8" s="178"/>
      <c r="G8" s="178"/>
      <c r="H8" s="178"/>
      <c r="I8" s="178"/>
      <c r="J8" s="178"/>
      <c r="K8" s="178"/>
      <c r="L8" s="178"/>
      <c r="M8" s="178"/>
      <c r="N8" s="178"/>
      <c r="O8" s="178"/>
      <c r="P8" s="178"/>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138"/>
      <c r="B9" s="179"/>
      <c r="C9" s="180"/>
      <c r="D9" s="181"/>
      <c r="E9" s="181"/>
      <c r="F9" s="181"/>
      <c r="G9" s="181"/>
      <c r="H9" s="181"/>
      <c r="I9" s="181"/>
      <c r="J9" s="181"/>
      <c r="K9" s="181"/>
      <c r="L9" s="181"/>
      <c r="M9" s="181"/>
      <c r="N9" s="181"/>
      <c r="O9" s="181"/>
      <c r="P9" s="181"/>
      <c r="Q9" s="283"/>
      <c r="R9" s="283"/>
      <c r="S9" s="283"/>
      <c r="T9" s="283"/>
      <c r="U9" s="283"/>
      <c r="V9" s="283"/>
      <c r="W9" s="283"/>
      <c r="X9" s="283"/>
      <c r="Y9" s="283"/>
      <c r="Z9" s="283"/>
    </row>
    <row r="10" spans="1:26" s="41" customFormat="1" ht="13.5" customHeight="1" x14ac:dyDescent="0.2">
      <c r="A10" s="138"/>
      <c r="B10" s="182"/>
      <c r="C10" s="45" t="s">
        <v>13</v>
      </c>
      <c r="D10" s="183"/>
      <c r="E10" s="184"/>
      <c r="F10" s="184"/>
      <c r="G10" s="184"/>
      <c r="H10" s="184"/>
      <c r="I10" s="184"/>
      <c r="J10" s="184"/>
      <c r="K10" s="184"/>
      <c r="L10" s="184"/>
      <c r="M10" s="184"/>
      <c r="N10" s="184"/>
      <c r="O10" s="184"/>
      <c r="P10" s="184"/>
      <c r="Q10" s="284"/>
      <c r="R10" s="284"/>
      <c r="S10" s="284"/>
      <c r="T10" s="284"/>
      <c r="U10" s="284"/>
      <c r="V10" s="284"/>
      <c r="W10" s="284"/>
      <c r="X10" s="284"/>
      <c r="Y10" s="284"/>
      <c r="Z10" s="284"/>
    </row>
    <row r="11" spans="1:26" s="41" customFormat="1" ht="13.5" customHeight="1" x14ac:dyDescent="0.2">
      <c r="A11" s="138"/>
      <c r="B11" s="185"/>
      <c r="C11" s="180"/>
      <c r="D11" s="180"/>
      <c r="E11" s="181"/>
      <c r="F11" s="181"/>
      <c r="G11" s="181"/>
      <c r="H11" s="181"/>
      <c r="I11" s="181"/>
      <c r="J11" s="181"/>
      <c r="K11" s="181"/>
      <c r="L11" s="181"/>
      <c r="M11" s="181"/>
      <c r="N11" s="181"/>
      <c r="O11" s="181"/>
      <c r="P11" s="181"/>
      <c r="Q11" s="70"/>
      <c r="R11" s="70"/>
      <c r="S11" s="70"/>
      <c r="T11" s="70"/>
      <c r="U11" s="71"/>
      <c r="V11" s="71"/>
      <c r="W11" s="71"/>
      <c r="X11" s="71"/>
      <c r="Y11" s="71"/>
      <c r="Z11" s="71"/>
    </row>
    <row r="12" spans="1:26" s="41" customFormat="1" ht="0.6" customHeight="1" x14ac:dyDescent="0.2">
      <c r="A12" s="149"/>
      <c r="B12" s="185"/>
      <c r="C12" s="180"/>
      <c r="D12" s="180"/>
      <c r="E12" s="181"/>
      <c r="F12" s="181"/>
      <c r="G12" s="181"/>
      <c r="H12" s="181"/>
      <c r="I12" s="181"/>
      <c r="J12" s="181"/>
      <c r="K12" s="181"/>
      <c r="L12" s="181"/>
      <c r="M12" s="181"/>
      <c r="N12" s="181"/>
      <c r="O12" s="181"/>
      <c r="P12" s="181"/>
      <c r="Q12" s="71"/>
      <c r="R12" s="71"/>
      <c r="S12" s="71"/>
      <c r="T12" s="71"/>
      <c r="U12" s="71"/>
      <c r="V12" s="71"/>
      <c r="W12" s="71"/>
      <c r="X12" s="71"/>
      <c r="Y12" s="71"/>
      <c r="Z12" s="71"/>
    </row>
    <row r="13" spans="1:26" s="53" customFormat="1" ht="13.5" customHeight="1" x14ac:dyDescent="0.2">
      <c r="A13" s="149"/>
      <c r="B13" s="186"/>
      <c r="C13" s="187" t="s">
        <v>0</v>
      </c>
      <c r="D13" s="52" t="s">
        <v>14</v>
      </c>
      <c r="E13" s="90"/>
      <c r="F13" s="90"/>
      <c r="G13" s="90"/>
      <c r="H13" s="90"/>
      <c r="I13" s="90"/>
      <c r="J13" s="90"/>
      <c r="K13" s="90"/>
      <c r="L13" s="90"/>
      <c r="M13" s="90"/>
      <c r="N13" s="90"/>
      <c r="O13" s="90"/>
      <c r="P13" s="90"/>
      <c r="Q13" s="245">
        <v>91472.467999999993</v>
      </c>
      <c r="R13" s="245">
        <v>79794.415999999997</v>
      </c>
      <c r="S13" s="245">
        <v>86925.63</v>
      </c>
      <c r="T13" s="245">
        <v>80133.175000000003</v>
      </c>
      <c r="U13" s="245">
        <v>43302.963000000003</v>
      </c>
      <c r="V13" s="245">
        <v>40662.235000000001</v>
      </c>
      <c r="W13" s="245">
        <v>43590.038</v>
      </c>
      <c r="X13" s="245">
        <v>40707.813999999998</v>
      </c>
      <c r="Y13" s="245">
        <v>64660.288</v>
      </c>
      <c r="Z13" s="245">
        <v>64053.843999999997</v>
      </c>
    </row>
    <row r="14" spans="1:26" s="53" customFormat="1" ht="13.5" customHeight="1" x14ac:dyDescent="0.2">
      <c r="A14" s="149"/>
      <c r="B14" s="186"/>
      <c r="C14" s="187"/>
      <c r="D14" s="90"/>
      <c r="E14" s="90"/>
      <c r="F14" s="90"/>
      <c r="G14" s="90"/>
      <c r="H14" s="90"/>
      <c r="I14" s="90"/>
      <c r="J14" s="90"/>
      <c r="K14" s="90"/>
      <c r="L14" s="90"/>
      <c r="M14" s="90"/>
      <c r="N14" s="90"/>
      <c r="O14" s="90"/>
      <c r="P14" s="90"/>
      <c r="Q14" s="246" t="s">
        <v>8</v>
      </c>
      <c r="R14" s="246" t="s">
        <v>8</v>
      </c>
      <c r="S14" s="246" t="s">
        <v>8</v>
      </c>
      <c r="T14" s="246" t="s">
        <v>8</v>
      </c>
      <c r="U14" s="246" t="s">
        <v>8</v>
      </c>
      <c r="V14" s="246" t="s">
        <v>8</v>
      </c>
      <c r="W14" s="246" t="s">
        <v>8</v>
      </c>
      <c r="X14" s="246" t="s">
        <v>8</v>
      </c>
      <c r="Y14" s="246" t="s">
        <v>8</v>
      </c>
      <c r="Z14" s="246" t="s">
        <v>8</v>
      </c>
    </row>
    <row r="15" spans="1:26" s="53" customFormat="1" ht="13.5" customHeight="1" x14ac:dyDescent="0.2">
      <c r="A15" s="157"/>
      <c r="B15" s="186"/>
      <c r="C15" s="187"/>
      <c r="D15" s="90"/>
      <c r="E15" s="52" t="s">
        <v>15</v>
      </c>
      <c r="F15" s="52"/>
      <c r="G15" s="52"/>
      <c r="H15" s="52"/>
      <c r="I15" s="52"/>
      <c r="J15" s="52"/>
      <c r="K15" s="52"/>
      <c r="L15" s="52"/>
      <c r="M15" s="52"/>
      <c r="N15" s="90"/>
      <c r="O15" s="90"/>
      <c r="P15" s="90"/>
      <c r="Q15" s="247">
        <v>100999.465</v>
      </c>
      <c r="R15" s="247">
        <v>107541.10400000001</v>
      </c>
      <c r="S15" s="247">
        <v>79320.775999999998</v>
      </c>
      <c r="T15" s="247">
        <v>80735.714000000007</v>
      </c>
      <c r="U15" s="247">
        <v>56279.226000000002</v>
      </c>
      <c r="V15" s="247">
        <v>71255.865999999995</v>
      </c>
      <c r="W15" s="247">
        <v>75501.732000000004</v>
      </c>
      <c r="X15" s="247">
        <v>81849.903000000006</v>
      </c>
      <c r="Y15" s="247">
        <v>93159.394</v>
      </c>
      <c r="Z15" s="247">
        <v>94096.857999999993</v>
      </c>
    </row>
    <row r="16" spans="1:26" ht="13.5" customHeight="1" x14ac:dyDescent="0.2">
      <c r="A16" s="149"/>
      <c r="B16" s="188"/>
      <c r="C16" s="189"/>
      <c r="D16" s="96"/>
      <c r="E16" s="54"/>
      <c r="F16" s="54" t="s">
        <v>16</v>
      </c>
      <c r="G16" s="54"/>
      <c r="H16" s="54"/>
      <c r="I16" s="54"/>
      <c r="J16" s="54"/>
      <c r="K16" s="54"/>
      <c r="L16" s="54"/>
      <c r="M16" s="54"/>
      <c r="N16" s="96"/>
      <c r="O16" s="96"/>
      <c r="P16" s="96"/>
      <c r="Q16" s="246">
        <v>529580.37300000002</v>
      </c>
      <c r="R16" s="246">
        <v>562185.59400000004</v>
      </c>
      <c r="S16" s="246">
        <v>590050.71499999997</v>
      </c>
      <c r="T16" s="246">
        <v>603065.16399999999</v>
      </c>
      <c r="U16" s="246">
        <v>533456.48499999999</v>
      </c>
      <c r="V16" s="246">
        <v>625562.40700000001</v>
      </c>
      <c r="W16" s="246">
        <v>725746.83799999999</v>
      </c>
      <c r="X16" s="246">
        <v>714107.14899999998</v>
      </c>
      <c r="Y16" s="246">
        <v>697455.56200000003</v>
      </c>
      <c r="Z16" s="246">
        <v>718564.33100000001</v>
      </c>
    </row>
    <row r="17" spans="1:26" ht="13.5" customHeight="1" x14ac:dyDescent="0.2">
      <c r="A17" s="157"/>
      <c r="B17" s="188"/>
      <c r="C17" s="189"/>
      <c r="D17" s="96"/>
      <c r="E17" s="54"/>
      <c r="F17" s="54" t="s">
        <v>17</v>
      </c>
      <c r="G17" s="54"/>
      <c r="H17" s="54"/>
      <c r="I17" s="54"/>
      <c r="J17" s="54"/>
      <c r="K17" s="54"/>
      <c r="L17" s="54"/>
      <c r="M17" s="54"/>
      <c r="N17" s="96"/>
      <c r="O17" s="96"/>
      <c r="P17" s="96"/>
      <c r="Q17" s="246">
        <v>428580.908</v>
      </c>
      <c r="R17" s="246">
        <v>454644.49</v>
      </c>
      <c r="S17" s="246">
        <v>510729.93900000001</v>
      </c>
      <c r="T17" s="246">
        <v>522329.45</v>
      </c>
      <c r="U17" s="246">
        <v>477177.25900000002</v>
      </c>
      <c r="V17" s="246">
        <v>554306.54099999997</v>
      </c>
      <c r="W17" s="246">
        <v>650245.10699999996</v>
      </c>
      <c r="X17" s="246">
        <v>632257.24800000002</v>
      </c>
      <c r="Y17" s="246">
        <v>604296.16799999995</v>
      </c>
      <c r="Z17" s="246">
        <v>624467.473</v>
      </c>
    </row>
    <row r="18" spans="1:26" ht="13.5" customHeight="1" x14ac:dyDescent="0.2">
      <c r="A18" s="157"/>
      <c r="B18" s="188"/>
      <c r="C18" s="189"/>
      <c r="D18" s="96"/>
      <c r="E18" s="96"/>
      <c r="F18" s="96"/>
      <c r="G18" s="96"/>
      <c r="H18" s="96"/>
      <c r="I18" s="96"/>
      <c r="J18" s="96"/>
      <c r="K18" s="96"/>
      <c r="L18" s="96"/>
      <c r="M18" s="96"/>
      <c r="N18" s="96"/>
      <c r="O18" s="96"/>
      <c r="P18" s="96"/>
      <c r="Q18" s="246" t="s">
        <v>8</v>
      </c>
      <c r="R18" s="246" t="s">
        <v>8</v>
      </c>
      <c r="S18" s="246" t="s">
        <v>8</v>
      </c>
      <c r="T18" s="246" t="s">
        <v>8</v>
      </c>
      <c r="U18" s="246" t="s">
        <v>8</v>
      </c>
      <c r="V18" s="246" t="s">
        <v>8</v>
      </c>
      <c r="W18" s="246" t="s">
        <v>8</v>
      </c>
      <c r="X18" s="246" t="s">
        <v>8</v>
      </c>
      <c r="Y18" s="246" t="s">
        <v>8</v>
      </c>
      <c r="Z18" s="246" t="s">
        <v>8</v>
      </c>
    </row>
    <row r="19" spans="1:26" s="53" customFormat="1" ht="13.5" customHeight="1" x14ac:dyDescent="0.2">
      <c r="A19" s="157"/>
      <c r="B19" s="186"/>
      <c r="C19" s="187"/>
      <c r="D19" s="90"/>
      <c r="E19" s="52" t="s">
        <v>18</v>
      </c>
      <c r="F19" s="90"/>
      <c r="G19" s="90"/>
      <c r="H19" s="90"/>
      <c r="I19" s="90"/>
      <c r="J19" s="90"/>
      <c r="K19" s="90"/>
      <c r="L19" s="90"/>
      <c r="M19" s="90"/>
      <c r="N19" s="90"/>
      <c r="O19" s="90"/>
      <c r="P19" s="90"/>
      <c r="Q19" s="245">
        <v>-32612.909</v>
      </c>
      <c r="R19" s="245">
        <v>-34136.059000000001</v>
      </c>
      <c r="S19" s="245">
        <v>-30143.455999999998</v>
      </c>
      <c r="T19" s="245">
        <v>-32288.172999999999</v>
      </c>
      <c r="U19" s="245">
        <v>-16435.837</v>
      </c>
      <c r="V19" s="245">
        <v>-32971.58</v>
      </c>
      <c r="W19" s="245">
        <v>-60097.692000000003</v>
      </c>
      <c r="X19" s="245">
        <v>-64340.038999999997</v>
      </c>
      <c r="Y19" s="245">
        <v>-62527.605000000003</v>
      </c>
      <c r="Z19" s="245">
        <v>-62380.021000000001</v>
      </c>
    </row>
    <row r="20" spans="1:26" ht="13.5" customHeight="1" x14ac:dyDescent="0.2">
      <c r="A20" s="157"/>
      <c r="B20" s="188"/>
      <c r="C20" s="189"/>
      <c r="D20" s="96"/>
      <c r="E20" s="96"/>
      <c r="F20" s="54" t="s">
        <v>19</v>
      </c>
      <c r="G20" s="96"/>
      <c r="H20" s="96"/>
      <c r="I20" s="96"/>
      <c r="J20" s="96"/>
      <c r="K20" s="96"/>
      <c r="L20" s="96"/>
      <c r="M20" s="96"/>
      <c r="N20" s="96"/>
      <c r="O20" s="96"/>
      <c r="P20" s="96"/>
      <c r="Q20" s="246">
        <v>109839.217</v>
      </c>
      <c r="R20" s="246">
        <v>119451.353</v>
      </c>
      <c r="S20" s="246">
        <v>130897.80100000001</v>
      </c>
      <c r="T20" s="246">
        <v>141233.50399999999</v>
      </c>
      <c r="U20" s="246">
        <v>127086.147</v>
      </c>
      <c r="V20" s="246">
        <v>143161.98800000001</v>
      </c>
      <c r="W20" s="246">
        <v>175079.484</v>
      </c>
      <c r="X20" s="246">
        <v>185891.71799999999</v>
      </c>
      <c r="Y20" s="246">
        <v>201641.22099999999</v>
      </c>
      <c r="Z20" s="246">
        <v>212240.14799999999</v>
      </c>
    </row>
    <row r="21" spans="1:26" ht="13.5" customHeight="1" x14ac:dyDescent="0.2">
      <c r="A21" s="157"/>
      <c r="B21" s="188"/>
      <c r="C21" s="189"/>
      <c r="D21" s="96"/>
      <c r="E21" s="96"/>
      <c r="F21" s="54" t="s">
        <v>20</v>
      </c>
      <c r="G21" s="96"/>
      <c r="H21" s="96"/>
      <c r="I21" s="96"/>
      <c r="J21" s="96"/>
      <c r="K21" s="96"/>
      <c r="L21" s="96"/>
      <c r="M21" s="96"/>
      <c r="N21" s="96"/>
      <c r="O21" s="96"/>
      <c r="P21" s="96"/>
      <c r="Q21" s="246">
        <v>142452.128</v>
      </c>
      <c r="R21" s="246">
        <v>153587.41</v>
      </c>
      <c r="S21" s="246">
        <v>161041.258</v>
      </c>
      <c r="T21" s="246">
        <v>173521.67600000001</v>
      </c>
      <c r="U21" s="246">
        <v>143521.984</v>
      </c>
      <c r="V21" s="246">
        <v>176133.565</v>
      </c>
      <c r="W21" s="246">
        <v>235177.17499999999</v>
      </c>
      <c r="X21" s="246">
        <v>250231.755</v>
      </c>
      <c r="Y21" s="246">
        <v>264168.82500000001</v>
      </c>
      <c r="Z21" s="246">
        <v>274620.16899999999</v>
      </c>
    </row>
    <row r="22" spans="1:26" ht="13.5" customHeight="1" x14ac:dyDescent="0.2">
      <c r="A22" s="157"/>
      <c r="B22" s="188"/>
      <c r="C22" s="189"/>
      <c r="D22" s="96"/>
      <c r="E22" s="96"/>
      <c r="F22" s="96"/>
      <c r="G22" s="96"/>
      <c r="H22" s="96"/>
      <c r="I22" s="96"/>
      <c r="J22" s="96"/>
      <c r="K22" s="96"/>
      <c r="L22" s="96"/>
      <c r="M22" s="96"/>
      <c r="N22" s="96"/>
      <c r="O22" s="96"/>
      <c r="P22" s="96"/>
      <c r="Q22" s="246" t="s">
        <v>8</v>
      </c>
      <c r="R22" s="246" t="s">
        <v>8</v>
      </c>
      <c r="S22" s="246" t="s">
        <v>8</v>
      </c>
      <c r="T22" s="246" t="s">
        <v>8</v>
      </c>
      <c r="U22" s="246" t="s">
        <v>8</v>
      </c>
      <c r="V22" s="246" t="s">
        <v>8</v>
      </c>
      <c r="W22" s="246" t="s">
        <v>8</v>
      </c>
      <c r="X22" s="246" t="s">
        <v>8</v>
      </c>
      <c r="Y22" s="246" t="s">
        <v>8</v>
      </c>
      <c r="Z22" s="246" t="s">
        <v>8</v>
      </c>
    </row>
    <row r="23" spans="1:26" s="53" customFormat="1" ht="13.5" customHeight="1" x14ac:dyDescent="0.2">
      <c r="A23" s="157"/>
      <c r="B23" s="186"/>
      <c r="C23" s="187"/>
      <c r="D23" s="90"/>
      <c r="E23" s="52" t="s">
        <v>21</v>
      </c>
      <c r="F23" s="52"/>
      <c r="G23" s="52"/>
      <c r="H23" s="52"/>
      <c r="I23" s="52"/>
      <c r="J23" s="52"/>
      <c r="K23" s="52"/>
      <c r="L23" s="52"/>
      <c r="M23" s="52"/>
      <c r="N23" s="90"/>
      <c r="O23" s="90"/>
      <c r="P23" s="90"/>
      <c r="Q23" s="247">
        <v>49174.158000000003</v>
      </c>
      <c r="R23" s="247">
        <v>30809.694</v>
      </c>
      <c r="S23" s="247">
        <v>67174.067999999999</v>
      </c>
      <c r="T23" s="247">
        <v>61996.641000000003</v>
      </c>
      <c r="U23" s="247">
        <v>35017.305999999997</v>
      </c>
      <c r="V23" s="247">
        <v>38280.464</v>
      </c>
      <c r="W23" s="247">
        <v>66352.623999999996</v>
      </c>
      <c r="X23" s="247">
        <v>61921.667999999998</v>
      </c>
      <c r="Y23" s="247">
        <v>73307.231</v>
      </c>
      <c r="Z23" s="247">
        <v>69910.048999999999</v>
      </c>
    </row>
    <row r="24" spans="1:26" ht="13.5" customHeight="1" x14ac:dyDescent="0.2">
      <c r="A24" s="157"/>
      <c r="B24" s="188"/>
      <c r="C24" s="189"/>
      <c r="D24" s="96"/>
      <c r="E24" s="54"/>
      <c r="F24" s="54" t="s">
        <v>19</v>
      </c>
      <c r="G24" s="54"/>
      <c r="H24" s="54"/>
      <c r="I24" s="54"/>
      <c r="J24" s="54"/>
      <c r="K24" s="54"/>
      <c r="L24" s="54"/>
      <c r="M24" s="54"/>
      <c r="N24" s="96"/>
      <c r="O24" s="96"/>
      <c r="P24" s="96"/>
      <c r="Q24" s="246">
        <v>122010.91499999999</v>
      </c>
      <c r="R24" s="246">
        <v>109100.751</v>
      </c>
      <c r="S24" s="246">
        <v>143234.08600000001</v>
      </c>
      <c r="T24" s="246">
        <v>143170.486</v>
      </c>
      <c r="U24" s="246">
        <v>99200.504000000001</v>
      </c>
      <c r="V24" s="246">
        <v>124930.879</v>
      </c>
      <c r="W24" s="246">
        <v>172354.87899999999</v>
      </c>
      <c r="X24" s="246">
        <v>237672.87700000001</v>
      </c>
      <c r="Y24" s="246">
        <v>251809.93299999999</v>
      </c>
      <c r="Z24" s="246">
        <v>229721.82800000001</v>
      </c>
    </row>
    <row r="25" spans="1:26" ht="13.5" customHeight="1" x14ac:dyDescent="0.2">
      <c r="A25" s="157"/>
      <c r="B25" s="188"/>
      <c r="C25" s="189"/>
      <c r="D25" s="96"/>
      <c r="E25" s="54"/>
      <c r="F25" s="54" t="s">
        <v>20</v>
      </c>
      <c r="G25" s="54"/>
      <c r="H25" s="54"/>
      <c r="I25" s="54"/>
      <c r="J25" s="54"/>
      <c r="K25" s="54"/>
      <c r="L25" s="54"/>
      <c r="M25" s="54"/>
      <c r="N25" s="96"/>
      <c r="O25" s="96"/>
      <c r="P25" s="96"/>
      <c r="Q25" s="246">
        <v>72836.755999999994</v>
      </c>
      <c r="R25" s="246">
        <v>78291.055999999997</v>
      </c>
      <c r="S25" s="246">
        <v>76060.016000000003</v>
      </c>
      <c r="T25" s="246">
        <v>81173.845000000001</v>
      </c>
      <c r="U25" s="246">
        <v>64183.197</v>
      </c>
      <c r="V25" s="246">
        <v>86650.418999999994</v>
      </c>
      <c r="W25" s="246">
        <v>106002.257</v>
      </c>
      <c r="X25" s="246">
        <v>175751.20800000001</v>
      </c>
      <c r="Y25" s="246">
        <v>178502.70199999999</v>
      </c>
      <c r="Z25" s="246">
        <v>159811.78099999999</v>
      </c>
    </row>
    <row r="26" spans="1:26" ht="13.5" customHeight="1" x14ac:dyDescent="0.2">
      <c r="A26" s="157"/>
      <c r="B26" s="188"/>
      <c r="C26" s="189"/>
      <c r="D26" s="96"/>
      <c r="E26" s="96"/>
      <c r="F26" s="96"/>
      <c r="G26" s="96"/>
      <c r="H26" s="96"/>
      <c r="I26" s="96"/>
      <c r="J26" s="96"/>
      <c r="K26" s="96"/>
      <c r="L26" s="96"/>
      <c r="M26" s="96"/>
      <c r="N26" s="96"/>
      <c r="O26" s="96"/>
      <c r="P26" s="96"/>
      <c r="Q26" s="246" t="s">
        <v>8</v>
      </c>
      <c r="R26" s="246" t="s">
        <v>8</v>
      </c>
      <c r="S26" s="246" t="s">
        <v>8</v>
      </c>
      <c r="T26" s="246" t="s">
        <v>8</v>
      </c>
      <c r="U26" s="246" t="s">
        <v>8</v>
      </c>
      <c r="V26" s="246" t="s">
        <v>8</v>
      </c>
      <c r="W26" s="246" t="s">
        <v>8</v>
      </c>
      <c r="X26" s="246" t="s">
        <v>8</v>
      </c>
      <c r="Y26" s="246" t="s">
        <v>8</v>
      </c>
      <c r="Z26" s="246" t="s">
        <v>8</v>
      </c>
    </row>
    <row r="27" spans="1:26" s="53" customFormat="1" ht="13.5" customHeight="1" x14ac:dyDescent="0.2">
      <c r="A27" s="157"/>
      <c r="B27" s="186"/>
      <c r="C27" s="187"/>
      <c r="D27" s="90"/>
      <c r="E27" s="52" t="s">
        <v>22</v>
      </c>
      <c r="F27" s="52"/>
      <c r="G27" s="52"/>
      <c r="H27" s="52"/>
      <c r="I27" s="52"/>
      <c r="J27" s="52"/>
      <c r="K27" s="52"/>
      <c r="L27" s="52"/>
      <c r="M27" s="52"/>
      <c r="N27" s="52"/>
      <c r="O27" s="90"/>
      <c r="P27" s="90"/>
      <c r="Q27" s="247">
        <v>-26088.244999999999</v>
      </c>
      <c r="R27" s="247">
        <v>-24420.327000000001</v>
      </c>
      <c r="S27" s="247">
        <v>-29425.757000000001</v>
      </c>
      <c r="T27" s="247">
        <v>-30311.01</v>
      </c>
      <c r="U27" s="247">
        <v>-31557.73</v>
      </c>
      <c r="V27" s="247">
        <v>-35902.510999999999</v>
      </c>
      <c r="W27" s="247">
        <v>-38166.625</v>
      </c>
      <c r="X27" s="247">
        <v>-38723.718000000001</v>
      </c>
      <c r="Y27" s="247">
        <v>-39278.733</v>
      </c>
      <c r="Z27" s="247">
        <v>-37573.038999999997</v>
      </c>
    </row>
    <row r="28" spans="1:26" ht="13.5" customHeight="1" x14ac:dyDescent="0.2">
      <c r="A28" s="157"/>
      <c r="B28" s="188"/>
      <c r="C28" s="189"/>
      <c r="D28" s="96"/>
      <c r="E28" s="54"/>
      <c r="F28" s="54" t="s">
        <v>19</v>
      </c>
      <c r="G28" s="54"/>
      <c r="H28" s="54"/>
      <c r="I28" s="54"/>
      <c r="J28" s="54"/>
      <c r="K28" s="54"/>
      <c r="L28" s="54"/>
      <c r="M28" s="54"/>
      <c r="N28" s="54"/>
      <c r="O28" s="96"/>
      <c r="P28" s="96"/>
      <c r="Q28" s="246">
        <v>25550.077000000001</v>
      </c>
      <c r="R28" s="246">
        <v>27138.292000000001</v>
      </c>
      <c r="S28" s="246">
        <v>32887.089999999997</v>
      </c>
      <c r="T28" s="246">
        <v>36383.798999999999</v>
      </c>
      <c r="U28" s="246">
        <v>36826.222999999998</v>
      </c>
      <c r="V28" s="246">
        <v>46174.961000000003</v>
      </c>
      <c r="W28" s="246">
        <v>47434.065000000002</v>
      </c>
      <c r="X28" s="246">
        <v>45479.366999999998</v>
      </c>
      <c r="Y28" s="246">
        <v>47952.343000000001</v>
      </c>
      <c r="Z28" s="246">
        <v>52628.832000000002</v>
      </c>
    </row>
    <row r="29" spans="1:26" ht="13.5" customHeight="1" x14ac:dyDescent="0.2">
      <c r="A29" s="157"/>
      <c r="B29" s="188"/>
      <c r="C29" s="189"/>
      <c r="D29" s="96"/>
      <c r="E29" s="54"/>
      <c r="F29" s="54" t="s">
        <v>20</v>
      </c>
      <c r="G29" s="54"/>
      <c r="H29" s="54"/>
      <c r="I29" s="54"/>
      <c r="J29" s="54"/>
      <c r="K29" s="54"/>
      <c r="L29" s="54"/>
      <c r="M29" s="54"/>
      <c r="N29" s="54"/>
      <c r="O29" s="96"/>
      <c r="P29" s="96"/>
      <c r="Q29" s="246">
        <v>51638.32</v>
      </c>
      <c r="R29" s="246">
        <v>51558.618999999999</v>
      </c>
      <c r="S29" s="246">
        <v>62312.849000000002</v>
      </c>
      <c r="T29" s="246">
        <v>66694.81</v>
      </c>
      <c r="U29" s="246">
        <v>68383.955000000002</v>
      </c>
      <c r="V29" s="246">
        <v>82077.471000000005</v>
      </c>
      <c r="W29" s="246">
        <v>85600.691999999995</v>
      </c>
      <c r="X29" s="246">
        <v>84203.087</v>
      </c>
      <c r="Y29" s="246">
        <v>87231.076000000001</v>
      </c>
      <c r="Z29" s="246">
        <v>90201.873000000007</v>
      </c>
    </row>
    <row r="30" spans="1:26" ht="13.5" customHeight="1" x14ac:dyDescent="0.2">
      <c r="A30" s="149"/>
      <c r="B30" s="188"/>
      <c r="C30" s="189"/>
      <c r="D30" s="96"/>
      <c r="E30" s="96"/>
      <c r="F30" s="96"/>
      <c r="G30" s="96"/>
      <c r="H30" s="96"/>
      <c r="I30" s="96"/>
      <c r="J30" s="96"/>
      <c r="K30" s="96"/>
      <c r="L30" s="96"/>
      <c r="M30" s="96"/>
      <c r="N30" s="96"/>
      <c r="O30" s="96"/>
      <c r="P30" s="96"/>
      <c r="Q30" s="246" t="s">
        <v>8</v>
      </c>
      <c r="R30" s="246" t="s">
        <v>8</v>
      </c>
      <c r="S30" s="246" t="s">
        <v>8</v>
      </c>
      <c r="T30" s="246" t="s">
        <v>8</v>
      </c>
      <c r="U30" s="246" t="s">
        <v>8</v>
      </c>
      <c r="V30" s="246" t="s">
        <v>8</v>
      </c>
      <c r="W30" s="246" t="s">
        <v>8</v>
      </c>
      <c r="X30" s="246" t="s">
        <v>8</v>
      </c>
      <c r="Y30" s="246" t="s">
        <v>8</v>
      </c>
      <c r="Z30" s="246" t="s">
        <v>8</v>
      </c>
    </row>
    <row r="31" spans="1:26" s="53" customFormat="1" ht="13.5" customHeight="1" x14ac:dyDescent="0.2">
      <c r="A31" s="157"/>
      <c r="B31" s="186"/>
      <c r="C31" s="187" t="s">
        <v>23</v>
      </c>
      <c r="D31" s="52" t="s">
        <v>24</v>
      </c>
      <c r="E31" s="90"/>
      <c r="F31" s="90"/>
      <c r="G31" s="90"/>
      <c r="H31" s="90"/>
      <c r="I31" s="90"/>
      <c r="J31" s="90"/>
      <c r="K31" s="90"/>
      <c r="L31" s="90"/>
      <c r="M31" s="90"/>
      <c r="N31" s="90"/>
      <c r="O31" s="90"/>
      <c r="P31" s="90"/>
      <c r="Q31" s="247">
        <v>3855.4760000000001</v>
      </c>
      <c r="R31" s="247">
        <v>-26.25</v>
      </c>
      <c r="S31" s="247">
        <v>-1374.6010000000001</v>
      </c>
      <c r="T31" s="247">
        <v>-837.99599999999998</v>
      </c>
      <c r="U31" s="247">
        <v>-4887.174</v>
      </c>
      <c r="V31" s="247">
        <v>-8303.6769999999997</v>
      </c>
      <c r="W31" s="247">
        <v>-14922.43</v>
      </c>
      <c r="X31" s="247">
        <v>-18816.607</v>
      </c>
      <c r="Y31" s="247">
        <v>-15840.902</v>
      </c>
      <c r="Z31" s="247">
        <v>-23909.715</v>
      </c>
    </row>
    <row r="32" spans="1:26" ht="13.5" customHeight="1" x14ac:dyDescent="0.2">
      <c r="A32" s="162"/>
      <c r="B32" s="188"/>
      <c r="C32" s="189"/>
      <c r="D32" s="96"/>
      <c r="E32" s="96"/>
      <c r="F32" s="96"/>
      <c r="G32" s="96"/>
      <c r="H32" s="96"/>
      <c r="I32" s="96"/>
      <c r="J32" s="96"/>
      <c r="K32" s="96"/>
      <c r="L32" s="96"/>
      <c r="M32" s="96"/>
      <c r="N32" s="96"/>
      <c r="O32" s="96"/>
      <c r="P32" s="96"/>
      <c r="Q32" s="248" t="s">
        <v>8</v>
      </c>
      <c r="R32" s="248" t="s">
        <v>8</v>
      </c>
      <c r="S32" s="248" t="s">
        <v>8</v>
      </c>
      <c r="T32" s="248" t="s">
        <v>8</v>
      </c>
      <c r="U32" s="248" t="s">
        <v>8</v>
      </c>
      <c r="V32" s="248" t="s">
        <v>8</v>
      </c>
      <c r="W32" s="248" t="s">
        <v>8</v>
      </c>
      <c r="X32" s="248" t="s">
        <v>8</v>
      </c>
      <c r="Y32" s="248" t="s">
        <v>8</v>
      </c>
      <c r="Z32" s="248" t="s">
        <v>8</v>
      </c>
    </row>
    <row r="33" spans="1:26" s="53" customFormat="1" ht="26.1" customHeight="1" x14ac:dyDescent="0.2">
      <c r="A33" s="135"/>
      <c r="B33" s="186"/>
      <c r="C33" s="190" t="s">
        <v>25</v>
      </c>
      <c r="D33" s="285" t="s">
        <v>26</v>
      </c>
      <c r="E33" s="285"/>
      <c r="F33" s="285"/>
      <c r="G33" s="285"/>
      <c r="H33" s="285"/>
      <c r="I33" s="285"/>
      <c r="J33" s="285"/>
      <c r="K33" s="285"/>
      <c r="L33" s="285"/>
      <c r="M33" s="285"/>
      <c r="N33" s="285"/>
      <c r="O33" s="285"/>
      <c r="P33" s="286"/>
      <c r="Q33" s="247">
        <v>673057.61499999999</v>
      </c>
      <c r="R33" s="247">
        <v>422208.85700000002</v>
      </c>
      <c r="S33" s="247">
        <v>419086.57</v>
      </c>
      <c r="T33" s="247">
        <v>190196.924</v>
      </c>
      <c r="U33" s="247">
        <v>252084.86900000001</v>
      </c>
      <c r="V33" s="247">
        <v>63767.182000000001</v>
      </c>
      <c r="W33" s="247">
        <v>14654.804</v>
      </c>
      <c r="X33" s="247">
        <v>-137621.253</v>
      </c>
      <c r="Y33" s="247">
        <v>-60098.489000000001</v>
      </c>
      <c r="Z33" s="247">
        <v>56870.781999999999</v>
      </c>
    </row>
    <row r="34" spans="1:26" s="53" customFormat="1" ht="13.5" customHeight="1" x14ac:dyDescent="0.2">
      <c r="A34" s="163"/>
      <c r="B34" s="186"/>
      <c r="C34" s="191"/>
      <c r="D34" s="90"/>
      <c r="E34" s="90"/>
      <c r="F34" s="90"/>
      <c r="G34" s="90"/>
      <c r="H34" s="90"/>
      <c r="I34" s="90"/>
      <c r="J34" s="90"/>
      <c r="K34" s="90"/>
      <c r="L34" s="90"/>
      <c r="M34" s="90"/>
      <c r="N34" s="90"/>
      <c r="O34" s="90"/>
      <c r="P34" s="90"/>
      <c r="Q34" s="248" t="s">
        <v>8</v>
      </c>
      <c r="R34" s="248" t="s">
        <v>8</v>
      </c>
      <c r="S34" s="248" t="s">
        <v>8</v>
      </c>
      <c r="T34" s="248" t="s">
        <v>8</v>
      </c>
      <c r="U34" s="248" t="s">
        <v>8</v>
      </c>
      <c r="V34" s="248" t="s">
        <v>8</v>
      </c>
      <c r="W34" s="248" t="s">
        <v>8</v>
      </c>
      <c r="X34" s="248" t="s">
        <v>8</v>
      </c>
      <c r="Y34" s="248" t="s">
        <v>8</v>
      </c>
      <c r="Z34" s="248" t="s">
        <v>8</v>
      </c>
    </row>
    <row r="35" spans="1:26" s="53" customFormat="1" ht="13.5" customHeight="1" x14ac:dyDescent="0.2">
      <c r="A35" s="165"/>
      <c r="B35" s="186"/>
      <c r="C35" s="191"/>
      <c r="D35" s="90"/>
      <c r="E35" s="52" t="s">
        <v>27</v>
      </c>
      <c r="F35" s="52"/>
      <c r="G35" s="52"/>
      <c r="H35" s="52"/>
      <c r="I35" s="52"/>
      <c r="J35" s="52"/>
      <c r="K35" s="52"/>
      <c r="L35" s="52"/>
      <c r="M35" s="52"/>
      <c r="N35" s="52"/>
      <c r="O35" s="52"/>
      <c r="P35" s="192"/>
      <c r="Q35" s="247">
        <v>225846.66200000001</v>
      </c>
      <c r="R35" s="247">
        <v>271371.02399999998</v>
      </c>
      <c r="S35" s="247">
        <v>304017.05300000001</v>
      </c>
      <c r="T35" s="247">
        <v>190322.636</v>
      </c>
      <c r="U35" s="247">
        <v>555733.54799999995</v>
      </c>
      <c r="V35" s="247">
        <v>476250.94099999999</v>
      </c>
      <c r="W35" s="247">
        <v>261011.554</v>
      </c>
      <c r="X35" s="247">
        <v>160870.00099999999</v>
      </c>
      <c r="Y35" s="247">
        <v>245158.53</v>
      </c>
      <c r="Z35" s="247">
        <v>577805.23699999996</v>
      </c>
    </row>
    <row r="36" spans="1:26" ht="13.5" customHeight="1" x14ac:dyDescent="0.2">
      <c r="A36" s="162"/>
      <c r="B36" s="188"/>
      <c r="C36" s="87"/>
      <c r="D36" s="96"/>
      <c r="E36" s="96"/>
      <c r="F36" s="54" t="s">
        <v>28</v>
      </c>
      <c r="G36" s="54"/>
      <c r="H36" s="54"/>
      <c r="I36" s="54"/>
      <c r="J36" s="54"/>
      <c r="K36" s="54"/>
      <c r="L36" s="54"/>
      <c r="M36" s="54"/>
      <c r="N36" s="54"/>
      <c r="O36" s="54"/>
      <c r="P36" s="193"/>
      <c r="Q36" s="248">
        <v>57936.517</v>
      </c>
      <c r="R36" s="248">
        <v>71777.850000000006</v>
      </c>
      <c r="S36" s="248">
        <v>128401.48</v>
      </c>
      <c r="T36" s="248">
        <v>115669.00199999999</v>
      </c>
      <c r="U36" s="248">
        <v>72603.235000000001</v>
      </c>
      <c r="V36" s="248">
        <v>65745.370999999999</v>
      </c>
      <c r="W36" s="248">
        <v>92403.808000000005</v>
      </c>
      <c r="X36" s="248">
        <v>67765.881999999998</v>
      </c>
      <c r="Y36" s="248">
        <v>12208.68</v>
      </c>
      <c r="Z36" s="248">
        <v>32965.652000000002</v>
      </c>
    </row>
    <row r="37" spans="1:26" ht="13.5" customHeight="1" x14ac:dyDescent="0.2">
      <c r="A37" s="162"/>
      <c r="B37" s="188"/>
      <c r="C37" s="87"/>
      <c r="D37" s="96"/>
      <c r="E37" s="96"/>
      <c r="F37" s="54" t="s">
        <v>29</v>
      </c>
      <c r="G37" s="54"/>
      <c r="H37" s="54"/>
      <c r="I37" s="54"/>
      <c r="J37" s="54"/>
      <c r="K37" s="54"/>
      <c r="L37" s="54"/>
      <c r="M37" s="54"/>
      <c r="N37" s="54"/>
      <c r="O37" s="54"/>
      <c r="P37" s="193"/>
      <c r="Q37" s="248">
        <v>37440.338000000003</v>
      </c>
      <c r="R37" s="248">
        <v>63074.21</v>
      </c>
      <c r="S37" s="248">
        <v>70268.574999999997</v>
      </c>
      <c r="T37" s="248">
        <v>96123.926999999996</v>
      </c>
      <c r="U37" s="248">
        <v>92444.793000000005</v>
      </c>
      <c r="V37" s="248">
        <v>132966.15700000001</v>
      </c>
      <c r="W37" s="248">
        <v>20649.557000000001</v>
      </c>
      <c r="X37" s="248">
        <v>130152.174</v>
      </c>
      <c r="Y37" s="248">
        <v>191682.223</v>
      </c>
      <c r="Z37" s="248">
        <v>243310.04</v>
      </c>
    </row>
    <row r="38" spans="1:26" ht="13.5" customHeight="1" x14ac:dyDescent="0.2">
      <c r="A38" s="162"/>
      <c r="B38" s="188"/>
      <c r="C38" s="87"/>
      <c r="D38" s="96"/>
      <c r="E38" s="96"/>
      <c r="F38" s="54"/>
      <c r="G38" s="54" t="s">
        <v>30</v>
      </c>
      <c r="H38" s="54"/>
      <c r="I38" s="54"/>
      <c r="J38" s="54"/>
      <c r="K38" s="54"/>
      <c r="L38" s="54"/>
      <c r="M38" s="54"/>
      <c r="N38" s="54"/>
      <c r="O38" s="54"/>
      <c r="P38" s="193"/>
      <c r="Q38" s="248">
        <v>16228.873</v>
      </c>
      <c r="R38" s="248">
        <v>5459.8680000000004</v>
      </c>
      <c r="S38" s="248">
        <v>18947.588</v>
      </c>
      <c r="T38" s="248">
        <v>6483.8729999999996</v>
      </c>
      <c r="U38" s="248">
        <v>9281.9599999999991</v>
      </c>
      <c r="V38" s="248">
        <v>9810.89</v>
      </c>
      <c r="W38" s="248">
        <v>-15770.161</v>
      </c>
      <c r="X38" s="248">
        <v>-5873.8289999999997</v>
      </c>
      <c r="Y38" s="248">
        <v>-1476.3920000000001</v>
      </c>
      <c r="Z38" s="248">
        <v>-12144.796</v>
      </c>
    </row>
    <row r="39" spans="1:26" ht="13.5" customHeight="1" x14ac:dyDescent="0.2">
      <c r="A39" s="162"/>
      <c r="B39" s="188"/>
      <c r="C39" s="87"/>
      <c r="D39" s="96"/>
      <c r="E39" s="96"/>
      <c r="F39" s="54"/>
      <c r="G39" s="54" t="s">
        <v>31</v>
      </c>
      <c r="H39" s="54"/>
      <c r="I39" s="54"/>
      <c r="J39" s="54"/>
      <c r="K39" s="54"/>
      <c r="L39" s="54"/>
      <c r="M39" s="54"/>
      <c r="N39" s="54"/>
      <c r="O39" s="54"/>
      <c r="P39" s="193"/>
      <c r="Q39" s="248">
        <v>31801.309000000001</v>
      </c>
      <c r="R39" s="248">
        <v>53295.417000000001</v>
      </c>
      <c r="S39" s="248">
        <v>8836.2150000000001</v>
      </c>
      <c r="T39" s="248">
        <v>51590.165000000001</v>
      </c>
      <c r="U39" s="248">
        <v>39466.803</v>
      </c>
      <c r="V39" s="248">
        <v>122109.261</v>
      </c>
      <c r="W39" s="248">
        <v>32988.512000000002</v>
      </c>
      <c r="X39" s="248">
        <v>29458.825000000001</v>
      </c>
      <c r="Y39" s="248">
        <v>110643.23699999999</v>
      </c>
      <c r="Z39" s="248">
        <v>120708.724</v>
      </c>
    </row>
    <row r="40" spans="1:26" ht="13.5" customHeight="1" x14ac:dyDescent="0.2">
      <c r="A40" s="162"/>
      <c r="B40" s="188"/>
      <c r="C40" s="87"/>
      <c r="D40" s="96"/>
      <c r="E40" s="96"/>
      <c r="F40" s="54"/>
      <c r="G40" s="54" t="s">
        <v>32</v>
      </c>
      <c r="H40" s="54"/>
      <c r="I40" s="54"/>
      <c r="J40" s="54"/>
      <c r="K40" s="54"/>
      <c r="L40" s="54"/>
      <c r="M40" s="54"/>
      <c r="N40" s="54"/>
      <c r="O40" s="54"/>
      <c r="P40" s="193"/>
      <c r="Q40" s="248">
        <v>2833.1260000000002</v>
      </c>
      <c r="R40" s="248">
        <v>118.54900000000001</v>
      </c>
      <c r="S40" s="248">
        <v>2890.0259999999998</v>
      </c>
      <c r="T40" s="248">
        <v>2808.3969999999999</v>
      </c>
      <c r="U40" s="248">
        <v>7690.527</v>
      </c>
      <c r="V40" s="248">
        <v>-433.99599999999998</v>
      </c>
      <c r="W40" s="248">
        <v>12354.324000000001</v>
      </c>
      <c r="X40" s="248">
        <v>1344.64</v>
      </c>
      <c r="Y40" s="248">
        <v>2846.2710000000002</v>
      </c>
      <c r="Z40" s="248">
        <v>-4141.1989999999996</v>
      </c>
    </row>
    <row r="41" spans="1:26" ht="13.5" customHeight="1" x14ac:dyDescent="0.2">
      <c r="A41" s="162"/>
      <c r="B41" s="188"/>
      <c r="C41" s="87"/>
      <c r="D41" s="96"/>
      <c r="E41" s="96"/>
      <c r="F41" s="54"/>
      <c r="G41" s="54" t="s">
        <v>33</v>
      </c>
      <c r="H41" s="54"/>
      <c r="I41" s="54"/>
      <c r="J41" s="54"/>
      <c r="K41" s="54"/>
      <c r="L41" s="54"/>
      <c r="M41" s="54"/>
      <c r="N41" s="54"/>
      <c r="O41" s="54"/>
      <c r="P41" s="193"/>
      <c r="Q41" s="248">
        <v>-13422.968999999999</v>
      </c>
      <c r="R41" s="248">
        <v>4200.375</v>
      </c>
      <c r="S41" s="248">
        <v>39594.745999999999</v>
      </c>
      <c r="T41" s="248">
        <v>35241.487000000001</v>
      </c>
      <c r="U41" s="248">
        <v>36005.500999999997</v>
      </c>
      <c r="V41" s="248">
        <v>1479.999</v>
      </c>
      <c r="W41" s="248">
        <v>-8923.1170000000002</v>
      </c>
      <c r="X41" s="248">
        <v>105222.538</v>
      </c>
      <c r="Y41" s="248">
        <v>79669.107999999993</v>
      </c>
      <c r="Z41" s="248">
        <v>138887.315</v>
      </c>
    </row>
    <row r="42" spans="1:26" ht="13.5" customHeight="1" x14ac:dyDescent="0.2">
      <c r="A42" s="162"/>
      <c r="B42" s="188"/>
      <c r="C42" s="87"/>
      <c r="D42" s="96"/>
      <c r="E42" s="96"/>
      <c r="F42" s="54"/>
      <c r="G42" s="54"/>
      <c r="H42" s="54" t="s">
        <v>34</v>
      </c>
      <c r="I42" s="54"/>
      <c r="J42" s="54"/>
      <c r="K42" s="54"/>
      <c r="L42" s="54"/>
      <c r="M42" s="54"/>
      <c r="N42" s="54"/>
      <c r="O42" s="54"/>
      <c r="P42" s="193"/>
      <c r="Q42" s="248">
        <v>-13382.147999999999</v>
      </c>
      <c r="R42" s="248">
        <v>-17685.841</v>
      </c>
      <c r="S42" s="248">
        <v>25360.036</v>
      </c>
      <c r="T42" s="248">
        <v>28316.469000000001</v>
      </c>
      <c r="U42" s="248">
        <v>30460.132000000001</v>
      </c>
      <c r="V42" s="248">
        <v>-5586.3609999999999</v>
      </c>
      <c r="W42" s="248">
        <v>-6038.59</v>
      </c>
      <c r="X42" s="248">
        <v>101547.75900000001</v>
      </c>
      <c r="Y42" s="248">
        <v>62850.023000000001</v>
      </c>
      <c r="Z42" s="248">
        <v>121264.227</v>
      </c>
    </row>
    <row r="43" spans="1:26" ht="13.5" customHeight="1" x14ac:dyDescent="0.2">
      <c r="A43" s="162"/>
      <c r="B43" s="188"/>
      <c r="C43" s="87"/>
      <c r="D43" s="96"/>
      <c r="E43" s="96"/>
      <c r="F43" s="54" t="s">
        <v>35</v>
      </c>
      <c r="G43" s="54"/>
      <c r="H43" s="54"/>
      <c r="I43" s="54"/>
      <c r="J43" s="54"/>
      <c r="K43" s="54"/>
      <c r="L43" s="54"/>
      <c r="M43" s="54"/>
      <c r="N43" s="54"/>
      <c r="O43" s="54"/>
      <c r="P43" s="193"/>
      <c r="Q43" s="248">
        <v>11540.884</v>
      </c>
      <c r="R43" s="248">
        <v>681.77300000000002</v>
      </c>
      <c r="S43" s="248">
        <v>-71.53</v>
      </c>
      <c r="T43" s="248">
        <v>-3790.0619999999999</v>
      </c>
      <c r="U43" s="248">
        <v>70390.543999999994</v>
      </c>
      <c r="V43" s="248">
        <v>21942.972000000002</v>
      </c>
      <c r="W43" s="248">
        <v>11600.494000000001</v>
      </c>
      <c r="X43" s="248">
        <v>-4945.268</v>
      </c>
      <c r="Y43" s="248">
        <v>27124.831999999999</v>
      </c>
      <c r="Z43" s="248">
        <v>41241.764999999999</v>
      </c>
    </row>
    <row r="44" spans="1:26" ht="13.5" customHeight="1" x14ac:dyDescent="0.2">
      <c r="A44" s="162"/>
      <c r="B44" s="188"/>
      <c r="C44" s="87"/>
      <c r="D44" s="96"/>
      <c r="E44" s="96"/>
      <c r="F44" s="54" t="s">
        <v>36</v>
      </c>
      <c r="G44" s="96"/>
      <c r="H44" s="96"/>
      <c r="I44" s="96"/>
      <c r="J44" s="96"/>
      <c r="K44" s="96"/>
      <c r="L44" s="96"/>
      <c r="M44" s="96"/>
      <c r="N44" s="96"/>
      <c r="O44" s="96"/>
      <c r="P44" s="96"/>
      <c r="Q44" s="248">
        <v>118928.923</v>
      </c>
      <c r="R44" s="248">
        <v>135837.19200000001</v>
      </c>
      <c r="S44" s="248">
        <v>105418.52499999999</v>
      </c>
      <c r="T44" s="248">
        <v>-17680.231</v>
      </c>
      <c r="U44" s="248">
        <v>320294.97600000002</v>
      </c>
      <c r="V44" s="248">
        <v>255596.43799999999</v>
      </c>
      <c r="W44" s="248">
        <v>136357.69500000001</v>
      </c>
      <c r="X44" s="248">
        <v>-32102.782999999999</v>
      </c>
      <c r="Y44" s="248">
        <v>14142.797</v>
      </c>
      <c r="Z44" s="248">
        <v>260287.78099999999</v>
      </c>
    </row>
    <row r="45" spans="1:26" ht="13.5" customHeight="1" x14ac:dyDescent="0.2">
      <c r="A45" s="162"/>
      <c r="B45" s="188"/>
      <c r="C45" s="87"/>
      <c r="D45" s="96"/>
      <c r="E45" s="96"/>
      <c r="F45" s="96"/>
      <c r="G45" s="54" t="s">
        <v>37</v>
      </c>
      <c r="H45" s="96"/>
      <c r="I45" s="96"/>
      <c r="J45" s="96"/>
      <c r="K45" s="96"/>
      <c r="L45" s="96"/>
      <c r="M45" s="96"/>
      <c r="N45" s="96"/>
      <c r="O45" s="96"/>
      <c r="P45" s="96"/>
      <c r="Q45" s="248">
        <v>-38159.392999999996</v>
      </c>
      <c r="R45" s="248">
        <v>-12676.957</v>
      </c>
      <c r="S45" s="248">
        <v>25836.844000000001</v>
      </c>
      <c r="T45" s="248">
        <v>44925.201000000001</v>
      </c>
      <c r="U45" s="248">
        <v>9526.5130000000008</v>
      </c>
      <c r="V45" s="248">
        <v>41245.353000000003</v>
      </c>
      <c r="W45" s="248">
        <v>66258.070000000007</v>
      </c>
      <c r="X45" s="248">
        <v>26626.344000000001</v>
      </c>
      <c r="Y45" s="248">
        <v>43096.228999999999</v>
      </c>
      <c r="Z45" s="248">
        <v>74919.077000000005</v>
      </c>
    </row>
    <row r="46" spans="1:26" ht="13.5" customHeight="1" x14ac:dyDescent="0.2">
      <c r="A46" s="162"/>
      <c r="B46" s="188"/>
      <c r="C46" s="87"/>
      <c r="D46" s="96"/>
      <c r="E46" s="96"/>
      <c r="F46" s="96"/>
      <c r="G46" s="54" t="s">
        <v>38</v>
      </c>
      <c r="H46" s="96"/>
      <c r="I46" s="96"/>
      <c r="J46" s="96"/>
      <c r="K46" s="96"/>
      <c r="L46" s="96"/>
      <c r="M46" s="96"/>
      <c r="N46" s="96"/>
      <c r="O46" s="96"/>
      <c r="P46" s="96"/>
      <c r="Q46" s="248">
        <v>-9673.4719999999998</v>
      </c>
      <c r="R46" s="248">
        <v>-4971.8590000000004</v>
      </c>
      <c r="S46" s="248">
        <v>23162.258999999998</v>
      </c>
      <c r="T46" s="248">
        <v>12668.725</v>
      </c>
      <c r="U46" s="248">
        <v>66509.687000000005</v>
      </c>
      <c r="V46" s="248">
        <v>90766.035000000003</v>
      </c>
      <c r="W46" s="248">
        <v>62413.838000000003</v>
      </c>
      <c r="X46" s="248">
        <v>113376.573</v>
      </c>
      <c r="Y46" s="248">
        <v>31160.09</v>
      </c>
      <c r="Z46" s="248">
        <v>204402.636</v>
      </c>
    </row>
    <row r="47" spans="1:26" ht="13.5" customHeight="1" x14ac:dyDescent="0.2">
      <c r="A47" s="162"/>
      <c r="B47" s="188"/>
      <c r="C47" s="87"/>
      <c r="D47" s="96"/>
      <c r="E47" s="96"/>
      <c r="F47" s="96"/>
      <c r="G47" s="54" t="s">
        <v>39</v>
      </c>
      <c r="H47" s="54"/>
      <c r="I47" s="54"/>
      <c r="J47" s="54"/>
      <c r="K47" s="54"/>
      <c r="L47" s="54"/>
      <c r="M47" s="54"/>
      <c r="N47" s="54"/>
      <c r="O47" s="96"/>
      <c r="P47" s="96"/>
      <c r="Q47" s="248" t="s">
        <v>236</v>
      </c>
      <c r="R47" s="248" t="s">
        <v>236</v>
      </c>
      <c r="S47" s="248" t="s">
        <v>236</v>
      </c>
      <c r="T47" s="248" t="s">
        <v>236</v>
      </c>
      <c r="U47" s="248" t="s">
        <v>236</v>
      </c>
      <c r="V47" s="248" t="s">
        <v>236</v>
      </c>
      <c r="W47" s="248" t="s">
        <v>236</v>
      </c>
      <c r="X47" s="248" t="s">
        <v>236</v>
      </c>
      <c r="Y47" s="248" t="s">
        <v>236</v>
      </c>
      <c r="Z47" s="248" t="s">
        <v>236</v>
      </c>
    </row>
    <row r="48" spans="1:26" ht="13.5" customHeight="1" x14ac:dyDescent="0.2">
      <c r="A48" s="162"/>
      <c r="B48" s="188"/>
      <c r="C48" s="87"/>
      <c r="D48" s="96"/>
      <c r="E48" s="96"/>
      <c r="F48" s="96"/>
      <c r="G48" s="54" t="s">
        <v>9</v>
      </c>
      <c r="H48" s="54"/>
      <c r="I48" s="54"/>
      <c r="J48" s="54"/>
      <c r="K48" s="54"/>
      <c r="L48" s="54"/>
      <c r="M48" s="54"/>
      <c r="N48" s="54"/>
      <c r="O48" s="96"/>
      <c r="P48" s="96"/>
      <c r="Q48" s="248" t="s">
        <v>236</v>
      </c>
      <c r="R48" s="248" t="s">
        <v>236</v>
      </c>
      <c r="S48" s="248" t="s">
        <v>236</v>
      </c>
      <c r="T48" s="248" t="s">
        <v>236</v>
      </c>
      <c r="U48" s="248" t="s">
        <v>236</v>
      </c>
      <c r="V48" s="248" t="s">
        <v>236</v>
      </c>
      <c r="W48" s="248" t="s">
        <v>236</v>
      </c>
      <c r="X48" s="248" t="s">
        <v>236</v>
      </c>
      <c r="Y48" s="248" t="s">
        <v>236</v>
      </c>
      <c r="Z48" s="248" t="s">
        <v>236</v>
      </c>
    </row>
    <row r="49" spans="1:26" ht="13.5" customHeight="1" x14ac:dyDescent="0.2">
      <c r="A49" s="162"/>
      <c r="B49" s="188"/>
      <c r="C49" s="87"/>
      <c r="D49" s="96"/>
      <c r="E49" s="96"/>
      <c r="F49" s="96"/>
      <c r="G49" s="96"/>
      <c r="H49" s="96"/>
      <c r="I49" s="96"/>
      <c r="J49" s="96"/>
      <c r="K49" s="96"/>
      <c r="L49" s="96"/>
      <c r="M49" s="96"/>
      <c r="N49" s="96"/>
      <c r="O49" s="96"/>
      <c r="P49" s="96"/>
      <c r="Q49" s="248" t="s">
        <v>8</v>
      </c>
      <c r="R49" s="248" t="s">
        <v>8</v>
      </c>
      <c r="S49" s="248" t="s">
        <v>8</v>
      </c>
      <c r="T49" s="248" t="s">
        <v>8</v>
      </c>
      <c r="U49" s="248" t="s">
        <v>8</v>
      </c>
      <c r="V49" s="248" t="s">
        <v>8</v>
      </c>
      <c r="W49" s="248" t="s">
        <v>8</v>
      </c>
      <c r="X49" s="248" t="s">
        <v>8</v>
      </c>
      <c r="Y49" s="248" t="s">
        <v>8</v>
      </c>
      <c r="Z49" s="248" t="s">
        <v>8</v>
      </c>
    </row>
    <row r="50" spans="1:26" s="53" customFormat="1" ht="13.5" customHeight="1" x14ac:dyDescent="0.2">
      <c r="A50" s="162"/>
      <c r="B50" s="186"/>
      <c r="C50" s="191"/>
      <c r="D50" s="90"/>
      <c r="E50" s="52" t="s">
        <v>40</v>
      </c>
      <c r="F50" s="90"/>
      <c r="G50" s="90"/>
      <c r="H50" s="90"/>
      <c r="I50" s="90"/>
      <c r="J50" s="90"/>
      <c r="K50" s="90"/>
      <c r="L50" s="90"/>
      <c r="M50" s="90"/>
      <c r="N50" s="90"/>
      <c r="O50" s="90"/>
      <c r="P50" s="90"/>
      <c r="Q50" s="247">
        <v>-447210.95299999998</v>
      </c>
      <c r="R50" s="247">
        <v>-150837.83300000001</v>
      </c>
      <c r="S50" s="247">
        <v>-115069.51700000001</v>
      </c>
      <c r="T50" s="247">
        <v>125.712</v>
      </c>
      <c r="U50" s="247">
        <v>303648.679</v>
      </c>
      <c r="V50" s="247">
        <v>412483.75900000002</v>
      </c>
      <c r="W50" s="247">
        <v>246356.75</v>
      </c>
      <c r="X50" s="247">
        <v>298491.25400000002</v>
      </c>
      <c r="Y50" s="247">
        <v>305257.01899999997</v>
      </c>
      <c r="Z50" s="247">
        <v>520934.45500000002</v>
      </c>
    </row>
    <row r="51" spans="1:26" ht="13.5" customHeight="1" x14ac:dyDescent="0.2">
      <c r="A51" s="162"/>
      <c r="B51" s="188"/>
      <c r="C51" s="87"/>
      <c r="D51" s="96"/>
      <c r="E51" s="96"/>
      <c r="F51" s="54" t="s">
        <v>28</v>
      </c>
      <c r="G51" s="54"/>
      <c r="H51" s="54"/>
      <c r="I51" s="54"/>
      <c r="J51" s="54"/>
      <c r="K51" s="54"/>
      <c r="L51" s="54"/>
      <c r="M51" s="54"/>
      <c r="N51" s="54"/>
      <c r="O51" s="54"/>
      <c r="P51" s="193"/>
      <c r="Q51" s="248">
        <v>28053.61</v>
      </c>
      <c r="R51" s="248">
        <v>66883.592000000004</v>
      </c>
      <c r="S51" s="248">
        <v>119529.986</v>
      </c>
      <c r="T51" s="248">
        <v>32649.446</v>
      </c>
      <c r="U51" s="248">
        <v>69979.278999999995</v>
      </c>
      <c r="V51" s="248">
        <v>62369.262999999999</v>
      </c>
      <c r="W51" s="248">
        <v>24624.544000000002</v>
      </c>
      <c r="X51" s="248">
        <v>15272.084999999999</v>
      </c>
      <c r="Y51" s="248">
        <v>44327.875</v>
      </c>
      <c r="Z51" s="248">
        <v>43121.853999999999</v>
      </c>
    </row>
    <row r="52" spans="1:26" ht="13.5" customHeight="1" x14ac:dyDescent="0.2">
      <c r="A52" s="162"/>
      <c r="B52" s="188"/>
      <c r="C52" s="87"/>
      <c r="D52" s="96"/>
      <c r="E52" s="96"/>
      <c r="F52" s="54" t="s">
        <v>29</v>
      </c>
      <c r="G52" s="54"/>
      <c r="H52" s="54"/>
      <c r="I52" s="54"/>
      <c r="J52" s="54"/>
      <c r="K52" s="54"/>
      <c r="L52" s="54"/>
      <c r="M52" s="54"/>
      <c r="N52" s="54"/>
      <c r="O52" s="54"/>
      <c r="P52" s="193"/>
      <c r="Q52" s="248">
        <v>-498849.00300000003</v>
      </c>
      <c r="R52" s="248">
        <v>-299853.29300000001</v>
      </c>
      <c r="S52" s="248">
        <v>-234879.18599999999</v>
      </c>
      <c r="T52" s="248">
        <v>-80599.660999999993</v>
      </c>
      <c r="U52" s="248">
        <v>91552.63</v>
      </c>
      <c r="V52" s="248">
        <v>160550.916</v>
      </c>
      <c r="W52" s="248">
        <v>107110.14200000001</v>
      </c>
      <c r="X52" s="248">
        <v>219374.99</v>
      </c>
      <c r="Y52" s="248">
        <v>258316.258</v>
      </c>
      <c r="Z52" s="248">
        <v>361398.72600000002</v>
      </c>
    </row>
    <row r="53" spans="1:26" ht="13.5" customHeight="1" x14ac:dyDescent="0.2">
      <c r="A53" s="162"/>
      <c r="B53" s="188"/>
      <c r="C53" s="87"/>
      <c r="D53" s="96"/>
      <c r="E53" s="96"/>
      <c r="F53" s="54"/>
      <c r="G53" s="54" t="s">
        <v>30</v>
      </c>
      <c r="H53" s="54"/>
      <c r="I53" s="54"/>
      <c r="J53" s="54"/>
      <c r="K53" s="54"/>
      <c r="L53" s="54"/>
      <c r="M53" s="54"/>
      <c r="N53" s="54"/>
      <c r="O53" s="54"/>
      <c r="P53" s="193"/>
      <c r="Q53" s="248">
        <v>-6152.3419999999996</v>
      </c>
      <c r="R53" s="248">
        <v>-15139.641</v>
      </c>
      <c r="S53" s="248">
        <v>-48473.271000000001</v>
      </c>
      <c r="T53" s="248">
        <v>-5280.201</v>
      </c>
      <c r="U53" s="248">
        <v>-7346.4549999999999</v>
      </c>
      <c r="V53" s="248">
        <v>-7776.9889999999996</v>
      </c>
      <c r="W53" s="248">
        <v>-9183.1959999999999</v>
      </c>
      <c r="X53" s="248">
        <v>-532.92499999999995</v>
      </c>
      <c r="Y53" s="248">
        <v>-5653.6419999999998</v>
      </c>
      <c r="Z53" s="248">
        <v>16911.339</v>
      </c>
    </row>
    <row r="54" spans="1:26" ht="13.5" customHeight="1" x14ac:dyDescent="0.2">
      <c r="A54" s="162"/>
      <c r="B54" s="188"/>
      <c r="C54" s="87"/>
      <c r="D54" s="96"/>
      <c r="E54" s="96"/>
      <c r="F54" s="54"/>
      <c r="G54" s="54" t="s">
        <v>41</v>
      </c>
      <c r="H54" s="54"/>
      <c r="I54" s="54"/>
      <c r="J54" s="54"/>
      <c r="K54" s="54"/>
      <c r="L54" s="54"/>
      <c r="M54" s="54"/>
      <c r="N54" s="54"/>
      <c r="O54" s="54"/>
      <c r="P54" s="193"/>
      <c r="Q54" s="248">
        <v>-3843.2460000000001</v>
      </c>
      <c r="R54" s="248">
        <v>-4141.0280000000002</v>
      </c>
      <c r="S54" s="248">
        <v>-4599.9740000000002</v>
      </c>
      <c r="T54" s="248">
        <v>-291.68099999999998</v>
      </c>
      <c r="U54" s="248">
        <v>-75.057000000000002</v>
      </c>
      <c r="V54" s="248">
        <v>-9396.7880000000005</v>
      </c>
      <c r="W54" s="248">
        <v>-4986.0950000000003</v>
      </c>
      <c r="X54" s="248">
        <v>-2169.8069999999998</v>
      </c>
      <c r="Y54" s="248">
        <v>-2267.502</v>
      </c>
      <c r="Z54" s="248">
        <v>-1773.58</v>
      </c>
    </row>
    <row r="55" spans="1:26" ht="13.5" customHeight="1" x14ac:dyDescent="0.2">
      <c r="A55" s="162"/>
      <c r="B55" s="188"/>
      <c r="C55" s="87"/>
      <c r="D55" s="96"/>
      <c r="E55" s="96"/>
      <c r="F55" s="54"/>
      <c r="G55" s="54" t="s">
        <v>32</v>
      </c>
      <c r="H55" s="54"/>
      <c r="I55" s="54"/>
      <c r="J55" s="54"/>
      <c r="K55" s="54"/>
      <c r="L55" s="54"/>
      <c r="M55" s="54"/>
      <c r="N55" s="54"/>
      <c r="O55" s="54"/>
      <c r="P55" s="193"/>
      <c r="Q55" s="248">
        <v>-294200.48</v>
      </c>
      <c r="R55" s="248">
        <v>-137571.76500000001</v>
      </c>
      <c r="S55" s="248">
        <v>-82899.115999999995</v>
      </c>
      <c r="T55" s="248">
        <v>-5015.1099999999997</v>
      </c>
      <c r="U55" s="248">
        <v>60026.987999999998</v>
      </c>
      <c r="V55" s="248">
        <v>173687.00399999999</v>
      </c>
      <c r="W55" s="248">
        <v>83496.165999999997</v>
      </c>
      <c r="X55" s="248">
        <v>165491.353</v>
      </c>
      <c r="Y55" s="248">
        <v>180709.87100000001</v>
      </c>
      <c r="Z55" s="248">
        <v>229027.22899999999</v>
      </c>
    </row>
    <row r="56" spans="1:26" ht="13.5" customHeight="1" x14ac:dyDescent="0.2">
      <c r="A56" s="162"/>
      <c r="B56" s="188"/>
      <c r="C56" s="87"/>
      <c r="D56" s="96"/>
      <c r="E56" s="96"/>
      <c r="F56" s="54"/>
      <c r="G56" s="54" t="s">
        <v>33</v>
      </c>
      <c r="H56" s="54"/>
      <c r="I56" s="54"/>
      <c r="J56" s="54"/>
      <c r="K56" s="54"/>
      <c r="L56" s="54"/>
      <c r="M56" s="54"/>
      <c r="N56" s="54"/>
      <c r="O56" s="54"/>
      <c r="P56" s="193"/>
      <c r="Q56" s="248">
        <v>-194652.935</v>
      </c>
      <c r="R56" s="248">
        <v>-143000.859</v>
      </c>
      <c r="S56" s="248">
        <v>-98906.824999999997</v>
      </c>
      <c r="T56" s="248">
        <v>-70012.668999999994</v>
      </c>
      <c r="U56" s="248">
        <v>38947.154000000002</v>
      </c>
      <c r="V56" s="248">
        <v>4037.6889999999999</v>
      </c>
      <c r="W56" s="248">
        <v>37783.267</v>
      </c>
      <c r="X56" s="248">
        <v>56586.368999999999</v>
      </c>
      <c r="Y56" s="248">
        <v>85527.531000000003</v>
      </c>
      <c r="Z56" s="248">
        <v>117233.738</v>
      </c>
    </row>
    <row r="57" spans="1:26" ht="13.5" customHeight="1" x14ac:dyDescent="0.2">
      <c r="A57" s="162"/>
      <c r="B57" s="188"/>
      <c r="C57" s="87"/>
      <c r="D57" s="96"/>
      <c r="E57" s="96"/>
      <c r="F57" s="54"/>
      <c r="G57" s="54"/>
      <c r="H57" s="54" t="s">
        <v>42</v>
      </c>
      <c r="I57" s="54"/>
      <c r="J57" s="54"/>
      <c r="K57" s="54"/>
      <c r="L57" s="54"/>
      <c r="M57" s="54"/>
      <c r="N57" s="54"/>
      <c r="O57" s="54"/>
      <c r="P57" s="193"/>
      <c r="Q57" s="248">
        <v>-58211.646999999997</v>
      </c>
      <c r="R57" s="248">
        <v>-40238.677000000003</v>
      </c>
      <c r="S57" s="248">
        <v>-20223.851999999999</v>
      </c>
      <c r="T57" s="248">
        <v>-26322.629000000001</v>
      </c>
      <c r="U57" s="248">
        <v>48660.375999999997</v>
      </c>
      <c r="V57" s="248">
        <v>9371.91</v>
      </c>
      <c r="W57" s="248">
        <v>29451.083999999999</v>
      </c>
      <c r="X57" s="248">
        <v>14628.848</v>
      </c>
      <c r="Y57" s="248">
        <v>28623.725999999999</v>
      </c>
      <c r="Z57" s="248">
        <v>34918.741000000002</v>
      </c>
    </row>
    <row r="58" spans="1:26" ht="13.5" customHeight="1" x14ac:dyDescent="0.2">
      <c r="A58" s="162"/>
      <c r="B58" s="188"/>
      <c r="C58" s="87"/>
      <c r="D58" s="96"/>
      <c r="E58" s="96"/>
      <c r="F58" s="54" t="s">
        <v>36</v>
      </c>
      <c r="G58" s="54"/>
      <c r="H58" s="54"/>
      <c r="I58" s="54"/>
      <c r="J58" s="54"/>
      <c r="K58" s="54"/>
      <c r="L58" s="54"/>
      <c r="M58" s="54"/>
      <c r="N58" s="54"/>
      <c r="O58" s="54"/>
      <c r="P58" s="193"/>
      <c r="Q58" s="248">
        <v>23584.44</v>
      </c>
      <c r="R58" s="248">
        <v>82131.866999999998</v>
      </c>
      <c r="S58" s="248">
        <v>279.68400000000003</v>
      </c>
      <c r="T58" s="248">
        <v>48075.925999999999</v>
      </c>
      <c r="U58" s="248">
        <v>142116.76999999999</v>
      </c>
      <c r="V58" s="248">
        <v>189563.58100000001</v>
      </c>
      <c r="W58" s="248">
        <v>114622.06299999999</v>
      </c>
      <c r="X58" s="248">
        <v>63844.175000000003</v>
      </c>
      <c r="Y58" s="248">
        <v>2612.8879999999999</v>
      </c>
      <c r="Z58" s="248">
        <v>116413.87699999999</v>
      </c>
    </row>
    <row r="59" spans="1:26" ht="13.5" customHeight="1" x14ac:dyDescent="0.2">
      <c r="A59" s="162"/>
      <c r="B59" s="188"/>
      <c r="C59" s="87"/>
      <c r="D59" s="96"/>
      <c r="E59" s="96"/>
      <c r="F59" s="54"/>
      <c r="G59" s="54" t="s">
        <v>37</v>
      </c>
      <c r="H59" s="54"/>
      <c r="I59" s="54"/>
      <c r="J59" s="54"/>
      <c r="K59" s="54"/>
      <c r="L59" s="54"/>
      <c r="M59" s="54"/>
      <c r="N59" s="54"/>
      <c r="O59" s="54"/>
      <c r="P59" s="193"/>
      <c r="Q59" s="248">
        <v>-12282.481</v>
      </c>
      <c r="R59" s="248">
        <v>39320.5</v>
      </c>
      <c r="S59" s="248">
        <v>-22480.958999999999</v>
      </c>
      <c r="T59" s="248">
        <v>39678.788999999997</v>
      </c>
      <c r="U59" s="248">
        <v>61087.644999999997</v>
      </c>
      <c r="V59" s="248">
        <v>44745.114000000001</v>
      </c>
      <c r="W59" s="248">
        <v>90961.123999999996</v>
      </c>
      <c r="X59" s="248">
        <v>16299.321</v>
      </c>
      <c r="Y59" s="248">
        <v>32201.295999999998</v>
      </c>
      <c r="Z59" s="248">
        <v>59561.067000000003</v>
      </c>
    </row>
    <row r="60" spans="1:26" ht="13.5" customHeight="1" x14ac:dyDescent="0.2">
      <c r="A60" s="162"/>
      <c r="B60" s="188"/>
      <c r="C60" s="87"/>
      <c r="D60" s="96"/>
      <c r="E60" s="96"/>
      <c r="F60" s="96"/>
      <c r="G60" s="96" t="s">
        <v>38</v>
      </c>
      <c r="H60" s="96"/>
      <c r="I60" s="96"/>
      <c r="J60" s="96"/>
      <c r="K60" s="96"/>
      <c r="L60" s="96"/>
      <c r="M60" s="96"/>
      <c r="N60" s="96"/>
      <c r="O60" s="96"/>
      <c r="P60" s="96"/>
      <c r="Q60" s="248">
        <v>-8514.5560000000005</v>
      </c>
      <c r="R60" s="248">
        <v>13733.075999999999</v>
      </c>
      <c r="S60" s="248">
        <v>3491.8020000000001</v>
      </c>
      <c r="T60" s="248">
        <v>22118.852999999999</v>
      </c>
      <c r="U60" s="248">
        <v>18080.319</v>
      </c>
      <c r="V60" s="248">
        <v>85068.009000000005</v>
      </c>
      <c r="W60" s="248">
        <v>11653.102000000001</v>
      </c>
      <c r="X60" s="248">
        <v>46893.027000000002</v>
      </c>
      <c r="Y60" s="248">
        <v>15038.531000000001</v>
      </c>
      <c r="Z60" s="248">
        <v>46244.856</v>
      </c>
    </row>
    <row r="61" spans="1:26" ht="13.5" customHeight="1" x14ac:dyDescent="0.2">
      <c r="A61" s="162"/>
      <c r="B61" s="188"/>
      <c r="C61" s="87"/>
      <c r="D61" s="96"/>
      <c r="E61" s="96"/>
      <c r="F61" s="96"/>
      <c r="G61" s="54" t="s">
        <v>39</v>
      </c>
      <c r="H61" s="96"/>
      <c r="I61" s="96"/>
      <c r="J61" s="96"/>
      <c r="K61" s="96"/>
      <c r="L61" s="96"/>
      <c r="M61" s="96"/>
      <c r="N61" s="96"/>
      <c r="O61" s="96"/>
      <c r="P61" s="96"/>
      <c r="Q61" s="248" t="s">
        <v>236</v>
      </c>
      <c r="R61" s="248" t="s">
        <v>236</v>
      </c>
      <c r="S61" s="248" t="s">
        <v>236</v>
      </c>
      <c r="T61" s="248" t="s">
        <v>236</v>
      </c>
      <c r="U61" s="248" t="s">
        <v>236</v>
      </c>
      <c r="V61" s="248" t="s">
        <v>236</v>
      </c>
      <c r="W61" s="248" t="s">
        <v>236</v>
      </c>
      <c r="X61" s="248" t="s">
        <v>236</v>
      </c>
      <c r="Y61" s="248" t="s">
        <v>236</v>
      </c>
      <c r="Z61" s="248" t="s">
        <v>236</v>
      </c>
    </row>
    <row r="62" spans="1:26" ht="13.5" customHeight="1" x14ac:dyDescent="0.2">
      <c r="A62" s="162"/>
      <c r="B62" s="188"/>
      <c r="C62" s="87"/>
      <c r="D62" s="96"/>
      <c r="E62" s="96"/>
      <c r="F62" s="96"/>
      <c r="G62" s="54" t="s">
        <v>9</v>
      </c>
      <c r="H62" s="96"/>
      <c r="I62" s="96"/>
      <c r="J62" s="96"/>
      <c r="K62" s="96"/>
      <c r="L62" s="96"/>
      <c r="M62" s="96"/>
      <c r="N62" s="96"/>
      <c r="O62" s="96"/>
      <c r="P62" s="96"/>
      <c r="Q62" s="248" t="s">
        <v>236</v>
      </c>
      <c r="R62" s="248" t="s">
        <v>236</v>
      </c>
      <c r="S62" s="248" t="s">
        <v>236</v>
      </c>
      <c r="T62" s="248" t="s">
        <v>236</v>
      </c>
      <c r="U62" s="248" t="s">
        <v>236</v>
      </c>
      <c r="V62" s="248" t="s">
        <v>236</v>
      </c>
      <c r="W62" s="248" t="s">
        <v>236</v>
      </c>
      <c r="X62" s="248" t="s">
        <v>236</v>
      </c>
      <c r="Y62" s="248" t="s">
        <v>236</v>
      </c>
      <c r="Z62" s="248" t="s">
        <v>236</v>
      </c>
    </row>
    <row r="63" spans="1:26" ht="13.5" customHeight="1" x14ac:dyDescent="0.2">
      <c r="A63" s="162"/>
      <c r="B63" s="194"/>
      <c r="C63" s="85"/>
      <c r="D63" s="110"/>
      <c r="E63" s="110"/>
      <c r="F63" s="110"/>
      <c r="G63" s="110"/>
      <c r="H63" s="110"/>
      <c r="I63" s="110"/>
      <c r="J63" s="110"/>
      <c r="K63" s="110"/>
      <c r="L63" s="110"/>
      <c r="M63" s="110"/>
      <c r="N63" s="110"/>
      <c r="O63" s="110"/>
      <c r="P63" s="110"/>
      <c r="Q63" s="72"/>
      <c r="R63" s="72"/>
      <c r="S63" s="72"/>
      <c r="T63" s="72"/>
      <c r="U63" s="73"/>
      <c r="V63" s="73"/>
      <c r="W63" s="73"/>
      <c r="X63" s="73"/>
      <c r="Y63" s="73"/>
      <c r="Z63" s="73"/>
    </row>
    <row r="64" spans="1:26" s="74" customFormat="1" ht="36" customHeight="1" x14ac:dyDescent="0.2">
      <c r="A64" s="162"/>
      <c r="B64" s="287" t="s">
        <v>43</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74" customFormat="1" ht="27" customHeight="1" x14ac:dyDescent="0.2">
      <c r="A65" s="162"/>
      <c r="B65" s="281" t="s">
        <v>44</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77" customFormat="1" ht="13.5" customHeight="1" x14ac:dyDescent="0.2">
      <c r="A66" s="162"/>
      <c r="B66" s="75"/>
      <c r="C66" s="76"/>
      <c r="D66" s="281" t="s">
        <v>45</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71"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159" customWidth="1"/>
    <col min="2" max="15" width="1.7109375" style="159" customWidth="1"/>
    <col min="16" max="16" width="31.28515625" style="159" customWidth="1"/>
    <col min="17" max="25" width="12" style="159" bestFit="1" customWidth="1"/>
    <col min="26" max="26" width="13.28515625" style="159" bestFit="1" customWidth="1"/>
    <col min="27" max="16384" width="11.5703125" style="159"/>
  </cols>
  <sheetData>
    <row r="1" spans="1:28" s="131" customFormat="1" ht="15.9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8" s="131" customFormat="1" ht="15.95" customHeight="1" x14ac:dyDescent="0.25">
      <c r="A2" s="130"/>
      <c r="B2" s="132" t="s">
        <v>56</v>
      </c>
      <c r="C2" s="132"/>
      <c r="D2" s="130"/>
      <c r="E2" s="130"/>
      <c r="F2" s="130"/>
      <c r="G2" s="130"/>
      <c r="H2" s="130"/>
      <c r="I2" s="130"/>
      <c r="J2" s="130"/>
      <c r="K2" s="130"/>
      <c r="L2" s="130"/>
      <c r="M2" s="130"/>
      <c r="N2" s="130"/>
      <c r="O2" s="130"/>
      <c r="P2" s="130"/>
      <c r="Q2" s="130"/>
      <c r="R2" s="130"/>
      <c r="S2" s="130"/>
      <c r="T2" s="130"/>
      <c r="U2" s="130"/>
      <c r="V2" s="130"/>
      <c r="W2" s="130"/>
      <c r="X2" s="130"/>
      <c r="Y2" s="130"/>
      <c r="Z2" s="130"/>
    </row>
    <row r="3" spans="1:28" s="131" customFormat="1" ht="15.95" customHeight="1" x14ac:dyDescent="0.2">
      <c r="A3" s="130"/>
      <c r="B3" s="168" t="s">
        <v>11</v>
      </c>
      <c r="C3" s="168"/>
      <c r="D3" s="168"/>
      <c r="E3" s="168"/>
      <c r="F3" s="168"/>
      <c r="G3" s="168"/>
      <c r="H3" s="168"/>
      <c r="I3" s="168"/>
      <c r="J3" s="168"/>
      <c r="K3" s="168"/>
      <c r="L3" s="168"/>
      <c r="M3" s="168"/>
      <c r="N3" s="168"/>
      <c r="O3" s="168"/>
      <c r="P3" s="130"/>
      <c r="Q3" s="130"/>
      <c r="R3" s="130"/>
      <c r="S3" s="130"/>
      <c r="T3" s="130"/>
      <c r="U3" s="130"/>
      <c r="V3" s="130"/>
      <c r="W3" s="130"/>
      <c r="X3" s="130"/>
      <c r="Y3" s="130"/>
      <c r="Z3" s="130"/>
    </row>
    <row r="4" spans="1:28" s="131" customFormat="1" ht="15.95" customHeight="1" x14ac:dyDescent="0.2">
      <c r="A4" s="130"/>
      <c r="B4" s="168"/>
      <c r="C4" s="168"/>
      <c r="D4" s="168"/>
      <c r="E4" s="168"/>
      <c r="F4" s="168"/>
      <c r="G4" s="168"/>
      <c r="H4" s="168"/>
      <c r="I4" s="168"/>
      <c r="J4" s="168"/>
      <c r="K4" s="168"/>
      <c r="L4" s="168"/>
      <c r="M4" s="168"/>
      <c r="N4" s="168"/>
      <c r="O4" s="168"/>
      <c r="P4" s="130"/>
      <c r="Q4" s="130"/>
      <c r="R4" s="130"/>
      <c r="S4" s="130"/>
      <c r="T4" s="130"/>
      <c r="U4" s="130"/>
      <c r="V4" s="130"/>
      <c r="W4" s="130"/>
      <c r="X4" s="130"/>
      <c r="Y4" s="130"/>
      <c r="Z4" s="130"/>
    </row>
    <row r="5" spans="1:28" s="131" customFormat="1" ht="15.95" customHeight="1" x14ac:dyDescent="0.25">
      <c r="A5" s="130"/>
      <c r="B5" s="171" t="s">
        <v>234</v>
      </c>
      <c r="C5" s="171"/>
      <c r="D5" s="171"/>
      <c r="E5" s="168"/>
      <c r="F5" s="168"/>
      <c r="G5" s="168"/>
      <c r="H5" s="168"/>
      <c r="I5" s="168"/>
      <c r="J5" s="168"/>
      <c r="K5" s="168"/>
      <c r="L5" s="168"/>
      <c r="M5" s="168"/>
      <c r="N5" s="168"/>
      <c r="O5" s="168"/>
      <c r="P5" s="130"/>
      <c r="Q5" s="133"/>
      <c r="R5" s="133"/>
      <c r="S5" s="133"/>
      <c r="T5" s="133"/>
      <c r="U5" s="134"/>
      <c r="V5" s="130"/>
      <c r="W5" s="130"/>
      <c r="X5" s="130"/>
      <c r="Y5" s="130"/>
      <c r="Z5" s="130"/>
    </row>
    <row r="6" spans="1:28" s="131" customFormat="1" ht="15.95" customHeight="1" x14ac:dyDescent="0.25">
      <c r="A6" s="130"/>
      <c r="B6" s="171"/>
      <c r="C6" s="171"/>
      <c r="D6" s="171"/>
      <c r="E6" s="168"/>
      <c r="F6" s="168"/>
      <c r="G6" s="168"/>
      <c r="H6" s="168"/>
      <c r="I6" s="168"/>
      <c r="J6" s="168"/>
      <c r="K6" s="168"/>
      <c r="L6" s="168"/>
      <c r="M6" s="168"/>
      <c r="N6" s="168"/>
      <c r="O6" s="168"/>
      <c r="P6" s="130"/>
      <c r="Q6" s="133"/>
      <c r="R6" s="133"/>
      <c r="S6" s="133"/>
      <c r="T6" s="133"/>
      <c r="U6" s="134"/>
      <c r="V6" s="130"/>
      <c r="W6" s="130"/>
      <c r="X6" s="130"/>
      <c r="Y6" s="130"/>
      <c r="Z6" s="130"/>
    </row>
    <row r="7" spans="1:28" s="137" customFormat="1" ht="15.95" customHeight="1" x14ac:dyDescent="0.2">
      <c r="A7" s="135"/>
      <c r="B7" s="174" t="s">
        <v>12</v>
      </c>
      <c r="C7" s="174"/>
      <c r="D7" s="174"/>
      <c r="E7" s="174"/>
      <c r="F7" s="174"/>
      <c r="G7" s="174"/>
      <c r="H7" s="174"/>
      <c r="I7" s="174"/>
      <c r="J7" s="174"/>
      <c r="K7" s="174"/>
      <c r="L7" s="174"/>
      <c r="M7" s="174"/>
      <c r="N7" s="174"/>
      <c r="O7" s="174"/>
      <c r="P7" s="135"/>
      <c r="Q7" s="136"/>
      <c r="R7" s="136"/>
      <c r="S7" s="136"/>
      <c r="T7" s="136"/>
      <c r="U7" s="136"/>
      <c r="V7" s="135"/>
      <c r="W7" s="135"/>
      <c r="X7" s="135"/>
      <c r="Y7" s="135"/>
      <c r="Z7" s="175" t="str">
        <f>'Balance of payments'!Z7</f>
        <v>Updated: June 2026</v>
      </c>
    </row>
    <row r="8" spans="1:28" s="141" customFormat="1" ht="13.5" customHeight="1" x14ac:dyDescent="0.2">
      <c r="A8" s="138"/>
      <c r="B8" s="139"/>
      <c r="C8" s="140"/>
      <c r="D8" s="140"/>
      <c r="E8" s="140"/>
      <c r="F8" s="140"/>
      <c r="G8" s="140"/>
      <c r="H8" s="140"/>
      <c r="I8" s="140"/>
      <c r="J8" s="140"/>
      <c r="K8" s="140"/>
      <c r="L8" s="140"/>
      <c r="M8" s="140"/>
      <c r="N8" s="140"/>
      <c r="O8" s="140"/>
      <c r="P8" s="140"/>
      <c r="Q8" s="282">
        <v>2016</v>
      </c>
      <c r="R8" s="282">
        <v>2017</v>
      </c>
      <c r="S8" s="282">
        <v>2018</v>
      </c>
      <c r="T8" s="282">
        <v>2019</v>
      </c>
      <c r="U8" s="282">
        <v>2020</v>
      </c>
      <c r="V8" s="282">
        <v>2021</v>
      </c>
      <c r="W8" s="282">
        <v>2022</v>
      </c>
      <c r="X8" s="282">
        <v>2023</v>
      </c>
      <c r="Y8" s="282">
        <v>2024</v>
      </c>
      <c r="Z8" s="282">
        <v>2025</v>
      </c>
      <c r="AA8" s="131"/>
      <c r="AB8" s="131"/>
    </row>
    <row r="9" spans="1:28" s="141" customFormat="1" ht="13.5" customHeight="1" x14ac:dyDescent="0.2">
      <c r="A9" s="138"/>
      <c r="B9" s="142"/>
      <c r="C9" s="143"/>
      <c r="D9" s="143"/>
      <c r="E9" s="143"/>
      <c r="F9" s="143"/>
      <c r="G9" s="143"/>
      <c r="H9" s="143"/>
      <c r="I9" s="143"/>
      <c r="J9" s="143"/>
      <c r="K9" s="143"/>
      <c r="L9" s="143"/>
      <c r="M9" s="143"/>
      <c r="N9" s="143"/>
      <c r="O9" s="143"/>
      <c r="P9" s="143"/>
      <c r="Q9" s="283"/>
      <c r="R9" s="283"/>
      <c r="S9" s="283"/>
      <c r="T9" s="283"/>
      <c r="U9" s="283"/>
      <c r="V9" s="283"/>
      <c r="W9" s="283"/>
      <c r="X9" s="283"/>
      <c r="Y9" s="283"/>
      <c r="Z9" s="283"/>
      <c r="AA9" s="131"/>
      <c r="AB9" s="131"/>
    </row>
    <row r="10" spans="1:28" s="141" customFormat="1" ht="13.5" customHeight="1" x14ac:dyDescent="0.2">
      <c r="A10" s="138"/>
      <c r="B10" s="144"/>
      <c r="C10" s="183" t="s">
        <v>13</v>
      </c>
      <c r="D10" s="145"/>
      <c r="E10" s="145"/>
      <c r="F10" s="145"/>
      <c r="G10" s="145"/>
      <c r="H10" s="145"/>
      <c r="I10" s="145"/>
      <c r="J10" s="145"/>
      <c r="K10" s="145"/>
      <c r="L10" s="145"/>
      <c r="M10" s="145"/>
      <c r="N10" s="145"/>
      <c r="O10" s="145"/>
      <c r="P10" s="145"/>
      <c r="Q10" s="284"/>
      <c r="R10" s="284"/>
      <c r="S10" s="284"/>
      <c r="T10" s="284"/>
      <c r="U10" s="284"/>
      <c r="V10" s="284"/>
      <c r="W10" s="284"/>
      <c r="X10" s="284"/>
      <c r="Y10" s="284"/>
      <c r="Z10" s="284"/>
      <c r="AA10" s="131"/>
      <c r="AB10" s="131"/>
    </row>
    <row r="11" spans="1:28" s="141" customFormat="1" ht="13.5" customHeight="1" x14ac:dyDescent="0.2">
      <c r="A11" s="138"/>
      <c r="B11" s="146"/>
      <c r="C11" s="147"/>
      <c r="D11" s="143"/>
      <c r="E11" s="143"/>
      <c r="F11" s="143"/>
      <c r="G11" s="143"/>
      <c r="H11" s="143"/>
      <c r="I11" s="143"/>
      <c r="J11" s="143"/>
      <c r="K11" s="143"/>
      <c r="L11" s="143"/>
      <c r="M11" s="143"/>
      <c r="N11" s="143"/>
      <c r="O11" s="143"/>
      <c r="P11" s="143"/>
      <c r="Q11" s="148"/>
      <c r="R11" s="148"/>
      <c r="S11" s="148"/>
      <c r="T11" s="148"/>
      <c r="U11" s="148"/>
      <c r="V11" s="148"/>
      <c r="W11" s="148"/>
      <c r="X11" s="148"/>
      <c r="Y11" s="148"/>
      <c r="Z11" s="148"/>
      <c r="AA11" s="131"/>
      <c r="AB11" s="131"/>
    </row>
    <row r="12" spans="1:28" s="152" customFormat="1" ht="13.5" customHeight="1" x14ac:dyDescent="0.2">
      <c r="A12" s="149"/>
      <c r="B12" s="150"/>
      <c r="C12" s="151" t="s">
        <v>48</v>
      </c>
      <c r="D12" s="151"/>
      <c r="E12" s="151"/>
      <c r="F12" s="151"/>
      <c r="G12" s="151"/>
      <c r="H12" s="151"/>
      <c r="I12" s="151"/>
      <c r="J12" s="151"/>
      <c r="K12" s="151"/>
      <c r="L12" s="151"/>
      <c r="M12" s="151"/>
      <c r="N12" s="151"/>
      <c r="O12" s="151"/>
      <c r="P12" s="151"/>
      <c r="Q12" s="148">
        <v>100999.465</v>
      </c>
      <c r="R12" s="148">
        <v>107541.10400000001</v>
      </c>
      <c r="S12" s="148">
        <v>79320.775999999998</v>
      </c>
      <c r="T12" s="148">
        <v>80735.714000000007</v>
      </c>
      <c r="U12" s="148">
        <v>56279.226000000002</v>
      </c>
      <c r="V12" s="148">
        <v>71255.865999999995</v>
      </c>
      <c r="W12" s="148">
        <v>75501.732000000004</v>
      </c>
      <c r="X12" s="148">
        <v>81849.903000000006</v>
      </c>
      <c r="Y12" s="148">
        <v>93159.394</v>
      </c>
      <c r="Z12" s="148">
        <v>94096.857999999993</v>
      </c>
      <c r="AA12" s="131"/>
      <c r="AB12" s="131"/>
    </row>
    <row r="13" spans="1:28" s="152" customFormat="1" ht="13.5" customHeight="1" x14ac:dyDescent="0.2">
      <c r="A13" s="149"/>
      <c r="B13" s="150"/>
      <c r="C13" s="153"/>
      <c r="D13" s="151"/>
      <c r="E13" s="151"/>
      <c r="F13" s="151"/>
      <c r="G13" s="151"/>
      <c r="H13" s="151"/>
      <c r="I13" s="151"/>
      <c r="J13" s="151"/>
      <c r="K13" s="151"/>
      <c r="L13" s="151"/>
      <c r="M13" s="151"/>
      <c r="N13" s="151"/>
      <c r="O13" s="151"/>
      <c r="P13" s="151"/>
      <c r="Q13" s="154" t="s">
        <v>8</v>
      </c>
      <c r="R13" s="154" t="s">
        <v>8</v>
      </c>
      <c r="S13" s="154" t="s">
        <v>8</v>
      </c>
      <c r="T13" s="154" t="s">
        <v>8</v>
      </c>
      <c r="U13" s="154" t="s">
        <v>8</v>
      </c>
      <c r="V13" s="154" t="s">
        <v>8</v>
      </c>
      <c r="W13" s="154" t="s">
        <v>8</v>
      </c>
      <c r="X13" s="154" t="s">
        <v>8</v>
      </c>
      <c r="Y13" s="154" t="s">
        <v>8</v>
      </c>
      <c r="Z13" s="154" t="s">
        <v>8</v>
      </c>
      <c r="AA13" s="131"/>
      <c r="AB13" s="131"/>
    </row>
    <row r="14" spans="1:28" s="152" customFormat="1" ht="13.5" customHeight="1" x14ac:dyDescent="0.2">
      <c r="A14" s="149"/>
      <c r="B14" s="150"/>
      <c r="C14" s="155" t="s">
        <v>19</v>
      </c>
      <c r="D14" s="155"/>
      <c r="E14" s="151"/>
      <c r="F14" s="151"/>
      <c r="G14" s="151"/>
      <c r="H14" s="151"/>
      <c r="I14" s="151"/>
      <c r="J14" s="151"/>
      <c r="K14" s="151"/>
      <c r="L14" s="151"/>
      <c r="M14" s="151"/>
      <c r="N14" s="151"/>
      <c r="O14" s="151"/>
      <c r="P14" s="151"/>
      <c r="Q14" s="156">
        <v>529580.37300000002</v>
      </c>
      <c r="R14" s="156">
        <v>562185.59400000004</v>
      </c>
      <c r="S14" s="156">
        <v>590050.71499999997</v>
      </c>
      <c r="T14" s="156">
        <v>603065.16399999999</v>
      </c>
      <c r="U14" s="156">
        <v>533456.48499999999</v>
      </c>
      <c r="V14" s="156">
        <v>625562.40700000001</v>
      </c>
      <c r="W14" s="156">
        <v>725746.83799999999</v>
      </c>
      <c r="X14" s="156">
        <v>714107.14899999998</v>
      </c>
      <c r="Y14" s="156">
        <v>697455.56200000003</v>
      </c>
      <c r="Z14" s="156">
        <v>718564.33100000001</v>
      </c>
      <c r="AA14" s="131"/>
      <c r="AB14" s="131"/>
    </row>
    <row r="15" spans="1:28" s="152" customFormat="1" ht="13.5" customHeight="1" x14ac:dyDescent="0.2">
      <c r="A15" s="149"/>
      <c r="B15" s="150"/>
      <c r="C15" s="147" t="s">
        <v>54</v>
      </c>
      <c r="D15" s="155"/>
      <c r="E15" s="151"/>
      <c r="F15" s="151"/>
      <c r="G15" s="151"/>
      <c r="H15" s="151"/>
      <c r="I15" s="151"/>
      <c r="J15" s="151"/>
      <c r="K15" s="151"/>
      <c r="L15" s="151"/>
      <c r="M15" s="151"/>
      <c r="N15" s="151"/>
      <c r="O15" s="151"/>
      <c r="P15" s="151"/>
      <c r="Q15" s="156"/>
      <c r="R15" s="156"/>
      <c r="S15" s="156"/>
      <c r="T15" s="156"/>
      <c r="U15" s="156"/>
      <c r="V15" s="156"/>
      <c r="W15" s="156"/>
      <c r="X15" s="156"/>
      <c r="Y15" s="156"/>
      <c r="Z15" s="156"/>
      <c r="AA15" s="131"/>
      <c r="AB15" s="131"/>
    </row>
    <row r="16" spans="1:28" ht="14.45" customHeight="1" x14ac:dyDescent="0.2">
      <c r="A16" s="157"/>
      <c r="B16" s="158"/>
      <c r="C16" s="153"/>
      <c r="D16" s="147" t="s">
        <v>47</v>
      </c>
      <c r="E16" s="147"/>
      <c r="F16" s="147"/>
      <c r="G16" s="147"/>
      <c r="H16" s="147"/>
      <c r="I16" s="147"/>
      <c r="J16" s="147"/>
      <c r="K16" s="147"/>
      <c r="L16" s="147"/>
      <c r="M16" s="147"/>
      <c r="N16" s="147"/>
      <c r="O16" s="147"/>
      <c r="P16" s="147"/>
      <c r="Q16" s="154">
        <v>524927.79</v>
      </c>
      <c r="R16" s="154">
        <v>560358.66599999997</v>
      </c>
      <c r="S16" s="154">
        <v>591398.25100000005</v>
      </c>
      <c r="T16" s="154">
        <v>595671.69900000002</v>
      </c>
      <c r="U16" s="154">
        <v>532852.60400000005</v>
      </c>
      <c r="V16" s="154">
        <v>624551.10199999996</v>
      </c>
      <c r="W16" s="154">
        <v>717157.03500000003</v>
      </c>
      <c r="X16" s="154">
        <v>712838.40300000005</v>
      </c>
      <c r="Y16" s="154">
        <v>693590.19200000004</v>
      </c>
      <c r="Z16" s="154">
        <v>711282.31</v>
      </c>
      <c r="AA16" s="131"/>
      <c r="AB16" s="131"/>
    </row>
    <row r="17" spans="1:28" s="152" customFormat="1" ht="15.6" customHeight="1" x14ac:dyDescent="0.2">
      <c r="A17" s="149"/>
      <c r="B17" s="150"/>
      <c r="C17" s="151"/>
      <c r="D17" s="155"/>
      <c r="E17" s="147" t="s">
        <v>51</v>
      </c>
      <c r="F17" s="147"/>
      <c r="G17" s="147"/>
      <c r="H17" s="147"/>
      <c r="I17" s="147"/>
      <c r="J17" s="147"/>
      <c r="K17" s="147"/>
      <c r="L17" s="147"/>
      <c r="M17" s="147"/>
      <c r="N17" s="147"/>
      <c r="O17" s="147"/>
      <c r="P17" s="147"/>
      <c r="Q17" s="154">
        <v>619626.78899999999</v>
      </c>
      <c r="R17" s="154">
        <v>664424.46299999999</v>
      </c>
      <c r="S17" s="154">
        <v>696495.44900000002</v>
      </c>
      <c r="T17" s="154">
        <v>698274.09199999995</v>
      </c>
      <c r="U17" s="154">
        <v>635750.15700000001</v>
      </c>
      <c r="V17" s="154">
        <v>743383.42</v>
      </c>
      <c r="W17" s="154">
        <v>878955.77500000002</v>
      </c>
      <c r="X17" s="154">
        <v>859543.56299999997</v>
      </c>
      <c r="Y17" s="154">
        <v>839352.78300000005</v>
      </c>
      <c r="Z17" s="154">
        <v>873254.77099999995</v>
      </c>
      <c r="AA17" s="131"/>
      <c r="AB17" s="131"/>
    </row>
    <row r="18" spans="1:28" ht="13.5" customHeight="1" x14ac:dyDescent="0.2">
      <c r="A18" s="157"/>
      <c r="B18" s="158"/>
      <c r="C18" s="153"/>
      <c r="D18" s="147"/>
      <c r="E18" s="147" t="s">
        <v>49</v>
      </c>
      <c r="F18" s="147"/>
      <c r="G18" s="147"/>
      <c r="H18" s="147"/>
      <c r="I18" s="147"/>
      <c r="J18" s="147"/>
      <c r="K18" s="147"/>
      <c r="L18" s="147"/>
      <c r="M18" s="147"/>
      <c r="N18" s="147"/>
      <c r="O18" s="147"/>
      <c r="P18" s="147"/>
      <c r="Q18" s="154">
        <v>-94698.998999999996</v>
      </c>
      <c r="R18" s="154">
        <v>-104065.79700000001</v>
      </c>
      <c r="S18" s="154">
        <v>-105097.198</v>
      </c>
      <c r="T18" s="154">
        <v>-102602.393</v>
      </c>
      <c r="U18" s="154">
        <v>-102897.553</v>
      </c>
      <c r="V18" s="154">
        <v>-118832.318</v>
      </c>
      <c r="W18" s="154">
        <v>-161798.74</v>
      </c>
      <c r="X18" s="154">
        <v>-146705.16</v>
      </c>
      <c r="Y18" s="154">
        <v>-145762.59099999999</v>
      </c>
      <c r="Z18" s="154">
        <v>-161972.46100000001</v>
      </c>
      <c r="AA18" s="131"/>
      <c r="AB18" s="131"/>
    </row>
    <row r="19" spans="1:28" ht="14.45" customHeight="1" x14ac:dyDescent="0.2">
      <c r="A19" s="157"/>
      <c r="B19" s="158"/>
      <c r="C19" s="153"/>
      <c r="D19" s="147"/>
      <c r="E19" s="147"/>
      <c r="F19" s="147" t="s">
        <v>52</v>
      </c>
      <c r="G19" s="147"/>
      <c r="H19" s="147"/>
      <c r="I19" s="147"/>
      <c r="J19" s="147"/>
      <c r="K19" s="147"/>
      <c r="L19" s="147"/>
      <c r="M19" s="147"/>
      <c r="N19" s="147"/>
      <c r="O19" s="147"/>
      <c r="P19" s="147"/>
      <c r="Q19" s="154">
        <v>12628.553</v>
      </c>
      <c r="R19" s="154">
        <v>13949.073</v>
      </c>
      <c r="S19" s="154">
        <v>16445.781999999999</v>
      </c>
      <c r="T19" s="154">
        <v>19759.924999999999</v>
      </c>
      <c r="U19" s="154">
        <v>16657.734</v>
      </c>
      <c r="V19" s="154">
        <v>24559.899000000001</v>
      </c>
      <c r="W19" s="154">
        <v>31475.288</v>
      </c>
      <c r="X19" s="154">
        <v>34039.627</v>
      </c>
      <c r="Y19" s="154">
        <v>34306.962</v>
      </c>
      <c r="Z19" s="154">
        <v>29716.045999999998</v>
      </c>
      <c r="AA19" s="131"/>
      <c r="AB19" s="131"/>
    </row>
    <row r="20" spans="1:28" ht="13.5" customHeight="1" x14ac:dyDescent="0.2">
      <c r="A20" s="157"/>
      <c r="B20" s="158"/>
      <c r="C20" s="153"/>
      <c r="D20" s="147"/>
      <c r="E20" s="147"/>
      <c r="F20" s="147" t="s">
        <v>53</v>
      </c>
      <c r="G20" s="147"/>
      <c r="H20" s="147"/>
      <c r="I20" s="147"/>
      <c r="J20" s="147"/>
      <c r="K20" s="147"/>
      <c r="L20" s="147"/>
      <c r="M20" s="147"/>
      <c r="N20" s="147"/>
      <c r="O20" s="147"/>
      <c r="P20" s="147"/>
      <c r="Q20" s="154">
        <v>-107327.552</v>
      </c>
      <c r="R20" s="154">
        <v>-118014.87</v>
      </c>
      <c r="S20" s="154">
        <v>-121542.98</v>
      </c>
      <c r="T20" s="154">
        <v>-122362.318</v>
      </c>
      <c r="U20" s="154">
        <v>-119555.287</v>
      </c>
      <c r="V20" s="154">
        <v>-143392.217</v>
      </c>
      <c r="W20" s="154">
        <v>-193274.02799999999</v>
      </c>
      <c r="X20" s="154">
        <v>-180744.78700000001</v>
      </c>
      <c r="Y20" s="154">
        <v>-180069.55300000001</v>
      </c>
      <c r="Z20" s="154">
        <v>-191688.50700000001</v>
      </c>
      <c r="AA20" s="131"/>
      <c r="AB20" s="131"/>
    </row>
    <row r="21" spans="1:28" ht="13.5" customHeight="1" x14ac:dyDescent="0.2">
      <c r="A21" s="157"/>
      <c r="B21" s="158"/>
      <c r="C21" s="153"/>
      <c r="D21" s="153"/>
      <c r="E21" s="153"/>
      <c r="F21" s="160"/>
      <c r="G21" s="153"/>
      <c r="H21" s="153"/>
      <c r="I21" s="153"/>
      <c r="J21" s="153"/>
      <c r="K21" s="153"/>
      <c r="L21" s="153"/>
      <c r="M21" s="153"/>
      <c r="N21" s="153"/>
      <c r="O21" s="153"/>
      <c r="P21" s="153"/>
      <c r="Q21" s="154" t="s">
        <v>8</v>
      </c>
      <c r="R21" s="154" t="s">
        <v>8</v>
      </c>
      <c r="S21" s="154" t="s">
        <v>8</v>
      </c>
      <c r="T21" s="154" t="s">
        <v>8</v>
      </c>
      <c r="U21" s="154" t="s">
        <v>8</v>
      </c>
      <c r="V21" s="154" t="s">
        <v>8</v>
      </c>
      <c r="W21" s="154" t="s">
        <v>8</v>
      </c>
      <c r="X21" s="154" t="s">
        <v>8</v>
      </c>
      <c r="Y21" s="154" t="s">
        <v>8</v>
      </c>
      <c r="Z21" s="154" t="s">
        <v>8</v>
      </c>
      <c r="AA21" s="131"/>
      <c r="AB21" s="131"/>
    </row>
    <row r="22" spans="1:28" ht="13.5" customHeight="1" x14ac:dyDescent="0.2">
      <c r="A22" s="157"/>
      <c r="B22" s="150"/>
      <c r="C22" s="151" t="s">
        <v>20</v>
      </c>
      <c r="D22" s="151"/>
      <c r="E22" s="151"/>
      <c r="F22" s="161"/>
      <c r="G22" s="151"/>
      <c r="H22" s="151"/>
      <c r="I22" s="151"/>
      <c r="J22" s="151"/>
      <c r="K22" s="151"/>
      <c r="L22" s="151"/>
      <c r="M22" s="151"/>
      <c r="N22" s="151"/>
      <c r="O22" s="151"/>
      <c r="P22" s="151"/>
      <c r="Q22" s="156">
        <v>428580.908</v>
      </c>
      <c r="R22" s="156">
        <v>454644.49</v>
      </c>
      <c r="S22" s="156">
        <v>510729.93900000001</v>
      </c>
      <c r="T22" s="156">
        <v>522329.45</v>
      </c>
      <c r="U22" s="156">
        <v>477177.25900000002</v>
      </c>
      <c r="V22" s="156">
        <v>554306.54099999997</v>
      </c>
      <c r="W22" s="156">
        <v>650245.10699999996</v>
      </c>
      <c r="X22" s="156">
        <v>632257.24800000002</v>
      </c>
      <c r="Y22" s="156">
        <v>604296.16799999995</v>
      </c>
      <c r="Z22" s="156">
        <v>624467.473</v>
      </c>
      <c r="AA22" s="131"/>
      <c r="AB22" s="131"/>
    </row>
    <row r="23" spans="1:28" ht="13.5" customHeight="1" x14ac:dyDescent="0.2">
      <c r="A23" s="157"/>
      <c r="B23" s="150"/>
      <c r="C23" s="147" t="s">
        <v>54</v>
      </c>
      <c r="D23" s="151"/>
      <c r="E23" s="151"/>
      <c r="F23" s="161"/>
      <c r="G23" s="151"/>
      <c r="H23" s="151"/>
      <c r="I23" s="151"/>
      <c r="J23" s="151"/>
      <c r="K23" s="151"/>
      <c r="L23" s="151"/>
      <c r="M23" s="151"/>
      <c r="N23" s="151"/>
      <c r="O23" s="151"/>
      <c r="P23" s="151"/>
      <c r="Q23" s="156"/>
      <c r="R23" s="156"/>
      <c r="S23" s="156"/>
      <c r="T23" s="156"/>
      <c r="U23" s="156"/>
      <c r="V23" s="156"/>
      <c r="W23" s="156"/>
      <c r="X23" s="156"/>
      <c r="Y23" s="156"/>
      <c r="Z23" s="156"/>
      <c r="AA23" s="131"/>
      <c r="AB23" s="131"/>
    </row>
    <row r="24" spans="1:28" ht="16.899999999999999" customHeight="1" x14ac:dyDescent="0.2">
      <c r="A24" s="157"/>
      <c r="B24" s="158"/>
      <c r="C24" s="153"/>
      <c r="D24" s="153" t="s">
        <v>47</v>
      </c>
      <c r="E24" s="153"/>
      <c r="F24" s="160"/>
      <c r="G24" s="153"/>
      <c r="H24" s="153"/>
      <c r="I24" s="153"/>
      <c r="J24" s="153"/>
      <c r="K24" s="153"/>
      <c r="L24" s="153"/>
      <c r="M24" s="153"/>
      <c r="N24" s="153"/>
      <c r="O24" s="153"/>
      <c r="P24" s="153"/>
      <c r="Q24" s="154">
        <v>426798.55900000001</v>
      </c>
      <c r="R24" s="154">
        <v>453053.74099999998</v>
      </c>
      <c r="S24" s="154">
        <v>509259.40100000001</v>
      </c>
      <c r="T24" s="154">
        <v>521139.57699999999</v>
      </c>
      <c r="U24" s="154">
        <v>475958.21100000001</v>
      </c>
      <c r="V24" s="154">
        <v>553132.54200000002</v>
      </c>
      <c r="W24" s="154">
        <v>648879.79</v>
      </c>
      <c r="X24" s="154">
        <v>630935.51</v>
      </c>
      <c r="Y24" s="154">
        <v>602048.52300000004</v>
      </c>
      <c r="Z24" s="154">
        <v>621298.777</v>
      </c>
      <c r="AA24" s="131"/>
      <c r="AB24" s="131"/>
    </row>
    <row r="25" spans="1:28" ht="17.45" customHeight="1" x14ac:dyDescent="0.2">
      <c r="A25" s="157"/>
      <c r="B25" s="158"/>
      <c r="C25" s="153"/>
      <c r="D25" s="153"/>
      <c r="E25" s="153" t="s">
        <v>50</v>
      </c>
      <c r="F25" s="160"/>
      <c r="G25" s="153"/>
      <c r="H25" s="153"/>
      <c r="I25" s="153"/>
      <c r="J25" s="153"/>
      <c r="K25" s="153"/>
      <c r="L25" s="153"/>
      <c r="M25" s="153"/>
      <c r="N25" s="153"/>
      <c r="O25" s="153"/>
      <c r="P25" s="153"/>
      <c r="Q25" s="154">
        <v>515691.82299999997</v>
      </c>
      <c r="R25" s="154">
        <v>549252.64300000004</v>
      </c>
      <c r="S25" s="154">
        <v>586435.38399999996</v>
      </c>
      <c r="T25" s="154">
        <v>593253.33200000005</v>
      </c>
      <c r="U25" s="154">
        <v>546655.75800000003</v>
      </c>
      <c r="V25" s="154">
        <v>629513.26199999999</v>
      </c>
      <c r="W25" s="154">
        <v>738272.91099999996</v>
      </c>
      <c r="X25" s="154">
        <v>712019.01699999999</v>
      </c>
      <c r="Y25" s="154">
        <v>679386.05099999998</v>
      </c>
      <c r="Z25" s="154">
        <v>700566.76899999997</v>
      </c>
      <c r="AA25" s="131"/>
      <c r="AB25" s="131"/>
    </row>
    <row r="26" spans="1:28" ht="15.6" customHeight="1" x14ac:dyDescent="0.2">
      <c r="A26" s="157"/>
      <c r="B26" s="158"/>
      <c r="C26" s="153"/>
      <c r="D26" s="153"/>
      <c r="E26" s="153" t="s">
        <v>49</v>
      </c>
      <c r="F26" s="160"/>
      <c r="G26" s="153"/>
      <c r="H26" s="153"/>
      <c r="I26" s="153"/>
      <c r="J26" s="153"/>
      <c r="K26" s="153"/>
      <c r="L26" s="153"/>
      <c r="M26" s="153"/>
      <c r="N26" s="153"/>
      <c r="O26" s="153"/>
      <c r="P26" s="153"/>
      <c r="Q26" s="154">
        <v>-88893.263999999996</v>
      </c>
      <c r="R26" s="154">
        <v>-96198.902000000002</v>
      </c>
      <c r="S26" s="154">
        <v>-77175.982999999993</v>
      </c>
      <c r="T26" s="154">
        <v>-72113.755000000005</v>
      </c>
      <c r="U26" s="154">
        <v>-70697.547000000006</v>
      </c>
      <c r="V26" s="154">
        <v>-76380.72</v>
      </c>
      <c r="W26" s="154">
        <v>-89393.120999999999</v>
      </c>
      <c r="X26" s="154">
        <v>-81083.506999999998</v>
      </c>
      <c r="Y26" s="154">
        <v>-77337.528000000006</v>
      </c>
      <c r="Z26" s="154">
        <v>-79267.991999999998</v>
      </c>
      <c r="AA26" s="131"/>
      <c r="AB26" s="131"/>
    </row>
    <row r="27" spans="1:28" ht="15" customHeight="1" x14ac:dyDescent="0.2">
      <c r="A27" s="157"/>
      <c r="B27" s="158"/>
      <c r="C27" s="153"/>
      <c r="D27" s="153"/>
      <c r="E27" s="153"/>
      <c r="F27" s="147" t="s">
        <v>52</v>
      </c>
      <c r="G27" s="153"/>
      <c r="H27" s="153"/>
      <c r="I27" s="153"/>
      <c r="J27" s="153"/>
      <c r="K27" s="153"/>
      <c r="L27" s="153"/>
      <c r="M27" s="153"/>
      <c r="N27" s="153"/>
      <c r="O27" s="153"/>
      <c r="P27" s="153"/>
      <c r="Q27" s="154">
        <v>20586.670999999998</v>
      </c>
      <c r="R27" s="154">
        <v>21991.79</v>
      </c>
      <c r="S27" s="154">
        <v>27031.541000000001</v>
      </c>
      <c r="T27" s="154">
        <v>29518.708999999999</v>
      </c>
      <c r="U27" s="154">
        <v>26583.992999999999</v>
      </c>
      <c r="V27" s="154">
        <v>33626.76</v>
      </c>
      <c r="W27" s="154">
        <v>44077.065999999999</v>
      </c>
      <c r="X27" s="154">
        <v>46150.173999999999</v>
      </c>
      <c r="Y27" s="154">
        <v>46169.506999999998</v>
      </c>
      <c r="Z27" s="154">
        <v>44976.239000000001</v>
      </c>
      <c r="AA27" s="131"/>
      <c r="AB27" s="131"/>
    </row>
    <row r="28" spans="1:28" s="152" customFormat="1" ht="14.45" customHeight="1" x14ac:dyDescent="0.2">
      <c r="A28" s="149"/>
      <c r="B28" s="150"/>
      <c r="C28" s="151"/>
      <c r="D28" s="153"/>
      <c r="E28" s="153"/>
      <c r="F28" s="147" t="s">
        <v>53</v>
      </c>
      <c r="G28" s="153"/>
      <c r="H28" s="153"/>
      <c r="I28" s="153"/>
      <c r="J28" s="153"/>
      <c r="K28" s="153"/>
      <c r="L28" s="153"/>
      <c r="M28" s="153"/>
      <c r="N28" s="153"/>
      <c r="O28" s="153"/>
      <c r="P28" s="153"/>
      <c r="Q28" s="249">
        <v>-109479.93399999999</v>
      </c>
      <c r="R28" s="249">
        <v>-118190.692</v>
      </c>
      <c r="S28" s="249">
        <v>-104207.527</v>
      </c>
      <c r="T28" s="249">
        <v>-101632.465</v>
      </c>
      <c r="U28" s="249">
        <v>-97281.539000000004</v>
      </c>
      <c r="V28" s="249">
        <v>-110007.48</v>
      </c>
      <c r="W28" s="249">
        <v>-133470.18599999999</v>
      </c>
      <c r="X28" s="249">
        <v>-127233.681</v>
      </c>
      <c r="Y28" s="249">
        <v>-123507.03599999999</v>
      </c>
      <c r="Z28" s="249">
        <v>-124244.231</v>
      </c>
      <c r="AA28" s="131"/>
      <c r="AB28" s="131"/>
    </row>
    <row r="29" spans="1:28" ht="13.5" customHeight="1" x14ac:dyDescent="0.2">
      <c r="A29" s="162"/>
      <c r="B29" s="158"/>
      <c r="C29" s="153"/>
      <c r="D29" s="153"/>
      <c r="E29" s="153"/>
      <c r="F29" s="153"/>
      <c r="G29" s="153"/>
      <c r="H29" s="153"/>
      <c r="I29" s="153"/>
      <c r="J29" s="153"/>
      <c r="K29" s="153"/>
      <c r="L29" s="153"/>
      <c r="M29" s="153"/>
      <c r="N29" s="153"/>
      <c r="O29" s="153"/>
      <c r="P29" s="153"/>
      <c r="Q29" s="154"/>
      <c r="R29" s="154"/>
      <c r="S29" s="154"/>
      <c r="T29" s="154"/>
      <c r="U29" s="154"/>
      <c r="V29" s="154"/>
      <c r="W29" s="154"/>
      <c r="X29" s="154"/>
      <c r="Y29" s="154"/>
      <c r="Z29" s="154"/>
      <c r="AA29" s="131"/>
      <c r="AB29" s="131"/>
    </row>
    <row r="30" spans="1:28" s="137" customFormat="1" ht="24.6" customHeight="1" x14ac:dyDescent="0.2">
      <c r="A30" s="135"/>
      <c r="B30" s="288" t="s">
        <v>55</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31"/>
      <c r="AB30" s="131"/>
    </row>
    <row r="31" spans="1:28" s="164" customFormat="1" ht="25.15" customHeight="1" x14ac:dyDescent="0.2">
      <c r="A31" s="163"/>
      <c r="B31" s="281" t="s">
        <v>44</v>
      </c>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131"/>
      <c r="AB31" s="131"/>
    </row>
    <row r="32" spans="1:28" s="166" customFormat="1" ht="13.5" customHeight="1" x14ac:dyDescent="0.2">
      <c r="A32" s="165"/>
      <c r="B32" s="75"/>
      <c r="C32" s="76"/>
      <c r="D32" s="281" t="s">
        <v>45</v>
      </c>
      <c r="E32" s="281"/>
      <c r="F32" s="281"/>
      <c r="G32" s="281"/>
      <c r="H32" s="281"/>
      <c r="I32" s="281"/>
      <c r="J32" s="281"/>
      <c r="K32" s="281"/>
      <c r="L32" s="281"/>
      <c r="M32" s="281"/>
      <c r="N32" s="281"/>
      <c r="O32" s="281"/>
      <c r="P32" s="281"/>
      <c r="Q32" s="281"/>
      <c r="R32" s="281"/>
      <c r="S32" s="281"/>
      <c r="T32" s="281"/>
      <c r="U32" s="281"/>
      <c r="V32" s="281"/>
      <c r="W32" s="281"/>
      <c r="X32" s="281"/>
      <c r="Y32" s="281"/>
      <c r="Z32" s="281"/>
      <c r="AA32" s="131"/>
      <c r="AB32" s="131"/>
    </row>
    <row r="33" spans="1:28" ht="4.1500000000000004" customHeight="1" x14ac:dyDescent="0.2">
      <c r="A33" s="162"/>
      <c r="B33" s="162"/>
      <c r="C33" s="162"/>
      <c r="D33" s="162"/>
      <c r="E33" s="162"/>
      <c r="F33" s="162"/>
      <c r="G33" s="162"/>
      <c r="H33" s="162"/>
      <c r="I33" s="162"/>
      <c r="J33" s="162"/>
      <c r="K33" s="162"/>
      <c r="L33" s="162"/>
      <c r="M33" s="162"/>
      <c r="N33" s="162"/>
      <c r="O33" s="162"/>
      <c r="P33" s="162"/>
      <c r="Q33" s="157"/>
      <c r="R33" s="162"/>
      <c r="S33" s="162"/>
      <c r="T33" s="162"/>
      <c r="U33" s="162"/>
      <c r="V33" s="162"/>
      <c r="W33" s="162"/>
      <c r="X33" s="162"/>
      <c r="Y33" s="162"/>
      <c r="Z33" s="162"/>
      <c r="AA33" s="131"/>
      <c r="AB33" s="131"/>
    </row>
    <row r="34" spans="1:28" ht="15" x14ac:dyDescent="0.2">
      <c r="Q34" s="167"/>
      <c r="W34" s="131"/>
      <c r="X34" s="131"/>
      <c r="Y34" s="131"/>
      <c r="Z34" s="131"/>
      <c r="AA34" s="131"/>
      <c r="AB34" s="131"/>
    </row>
    <row r="35" spans="1:28" ht="15" x14ac:dyDescent="0.2">
      <c r="Q35" s="167"/>
      <c r="W35" s="131"/>
      <c r="X35" s="131"/>
      <c r="Y35" s="131"/>
      <c r="Z35" s="131"/>
      <c r="AA35" s="131"/>
      <c r="AB35" s="131"/>
    </row>
    <row r="36" spans="1:28" ht="15" x14ac:dyDescent="0.2">
      <c r="Q36" s="167"/>
      <c r="W36" s="131"/>
      <c r="X36" s="131"/>
      <c r="Y36" s="131"/>
      <c r="Z36" s="131"/>
      <c r="AA36" s="131"/>
      <c r="AB36" s="131"/>
    </row>
    <row r="37" spans="1:28" x14ac:dyDescent="0.2">
      <c r="Q37" s="167"/>
    </row>
    <row r="38" spans="1:28" x14ac:dyDescent="0.2">
      <c r="Q38" s="167"/>
    </row>
    <row r="39" spans="1:28" x14ac:dyDescent="0.2">
      <c r="Q39" s="167"/>
    </row>
    <row r="40" spans="1:28" x14ac:dyDescent="0.2">
      <c r="Q40" s="167"/>
    </row>
    <row r="41" spans="1:28" x14ac:dyDescent="0.2">
      <c r="Q41" s="167"/>
    </row>
    <row r="42" spans="1:28" x14ac:dyDescent="0.2">
      <c r="Q42" s="167"/>
    </row>
    <row r="43" spans="1:28" x14ac:dyDescent="0.2">
      <c r="Q43" s="167"/>
    </row>
    <row r="44" spans="1:28" x14ac:dyDescent="0.2">
      <c r="Q44" s="167"/>
    </row>
    <row r="45" spans="1:28" x14ac:dyDescent="0.2">
      <c r="Q45" s="167"/>
    </row>
    <row r="46" spans="1:28" x14ac:dyDescent="0.2">
      <c r="Q46" s="167"/>
    </row>
    <row r="47" spans="1:28" x14ac:dyDescent="0.2">
      <c r="Q47" s="167"/>
    </row>
    <row r="48" spans="1:28" x14ac:dyDescent="0.2">
      <c r="Q48" s="167"/>
    </row>
    <row r="49" spans="17:17" x14ac:dyDescent="0.2">
      <c r="Q49" s="167"/>
    </row>
    <row r="50" spans="17:17" x14ac:dyDescent="0.2">
      <c r="Q50" s="167"/>
    </row>
    <row r="51" spans="17:17" x14ac:dyDescent="0.2">
      <c r="Q51" s="167"/>
    </row>
    <row r="52" spans="17:17" x14ac:dyDescent="0.2">
      <c r="Q52" s="167"/>
    </row>
    <row r="53" spans="17:17" x14ac:dyDescent="0.2">
      <c r="Q53" s="167"/>
    </row>
    <row r="54" spans="17:17" x14ac:dyDescent="0.2">
      <c r="Q54" s="167"/>
    </row>
    <row r="55" spans="17:17" x14ac:dyDescent="0.2">
      <c r="Q55" s="167"/>
    </row>
    <row r="56" spans="17:17" x14ac:dyDescent="0.2">
      <c r="Q56" s="167"/>
    </row>
    <row r="57" spans="17:17" x14ac:dyDescent="0.2">
      <c r="Q57" s="167"/>
    </row>
    <row r="58" spans="17:17" x14ac:dyDescent="0.2">
      <c r="Q58" s="167"/>
    </row>
    <row r="59" spans="17:17" x14ac:dyDescent="0.2">
      <c r="Q59" s="167"/>
    </row>
    <row r="60" spans="17:17" x14ac:dyDescent="0.2">
      <c r="Q60" s="167"/>
    </row>
    <row r="61" spans="17:17" x14ac:dyDescent="0.2">
      <c r="Q61" s="167"/>
    </row>
    <row r="62" spans="17:17" x14ac:dyDescent="0.2">
      <c r="Q62" s="167"/>
    </row>
    <row r="63" spans="17:17" x14ac:dyDescent="0.2">
      <c r="Q63" s="167"/>
    </row>
    <row r="64" spans="17:17" x14ac:dyDescent="0.2">
      <c r="Q64" s="167"/>
    </row>
    <row r="65" spans="17:17" x14ac:dyDescent="0.2">
      <c r="Q65" s="167"/>
    </row>
    <row r="66" spans="17:17" x14ac:dyDescent="0.2">
      <c r="Q66" s="167"/>
    </row>
    <row r="67" spans="17:17" x14ac:dyDescent="0.2">
      <c r="Q67" s="167"/>
    </row>
    <row r="68" spans="17:17" x14ac:dyDescent="0.2">
      <c r="Q68" s="167"/>
    </row>
    <row r="69" spans="17:17" x14ac:dyDescent="0.2">
      <c r="Q69" s="167"/>
    </row>
    <row r="70" spans="17:17" x14ac:dyDescent="0.2">
      <c r="Q70" s="167"/>
    </row>
    <row r="71" spans="17:17" x14ac:dyDescent="0.2">
      <c r="Q71" s="167"/>
    </row>
    <row r="72" spans="17:17" x14ac:dyDescent="0.2">
      <c r="Q72" s="167"/>
    </row>
    <row r="73" spans="17:17" x14ac:dyDescent="0.2">
      <c r="Q73" s="167"/>
    </row>
    <row r="74" spans="17:17" x14ac:dyDescent="0.2">
      <c r="Q74" s="167"/>
    </row>
    <row r="75" spans="17:17" x14ac:dyDescent="0.2">
      <c r="Q75" s="167"/>
    </row>
    <row r="76" spans="17:17" x14ac:dyDescent="0.2">
      <c r="Q76" s="167"/>
    </row>
    <row r="77" spans="17:17" x14ac:dyDescent="0.2">
      <c r="Q77" s="167"/>
    </row>
    <row r="78" spans="17:17" x14ac:dyDescent="0.2">
      <c r="Q78" s="167"/>
    </row>
    <row r="79" spans="17:17" x14ac:dyDescent="0.2">
      <c r="Q79" s="167"/>
    </row>
    <row r="80" spans="17:17" x14ac:dyDescent="0.2">
      <c r="Q80" s="167"/>
    </row>
    <row r="81" spans="17:17" x14ac:dyDescent="0.2">
      <c r="Q81" s="167"/>
    </row>
    <row r="82" spans="17:17" x14ac:dyDescent="0.2">
      <c r="Q82" s="167"/>
    </row>
    <row r="83" spans="17:17" x14ac:dyDescent="0.2">
      <c r="Q83" s="167"/>
    </row>
    <row r="84" spans="17:17" x14ac:dyDescent="0.2">
      <c r="Q84" s="167"/>
    </row>
    <row r="85" spans="17:17" x14ac:dyDescent="0.2">
      <c r="Q85" s="167"/>
    </row>
    <row r="86" spans="17:17" x14ac:dyDescent="0.2">
      <c r="Q86" s="167"/>
    </row>
    <row r="87" spans="17:17" x14ac:dyDescent="0.2">
      <c r="Q87" s="167"/>
    </row>
    <row r="88" spans="17:17" x14ac:dyDescent="0.2">
      <c r="Q88" s="167"/>
    </row>
    <row r="89" spans="17:17" x14ac:dyDescent="0.2">
      <c r="Q89" s="167"/>
    </row>
    <row r="90" spans="17:17" x14ac:dyDescent="0.2">
      <c r="Q90" s="167"/>
    </row>
    <row r="91" spans="17:17" x14ac:dyDescent="0.2">
      <c r="Q91" s="167"/>
    </row>
    <row r="92" spans="17:17" x14ac:dyDescent="0.2">
      <c r="Q92" s="167"/>
    </row>
    <row r="93" spans="17:17" x14ac:dyDescent="0.2">
      <c r="Q93" s="167"/>
    </row>
    <row r="94" spans="17:17" x14ac:dyDescent="0.2">
      <c r="Q94" s="167"/>
    </row>
    <row r="95" spans="17:17" x14ac:dyDescent="0.2">
      <c r="Q95" s="167"/>
    </row>
    <row r="96" spans="17:17" x14ac:dyDescent="0.2">
      <c r="Q96" s="167"/>
    </row>
    <row r="97" spans="17:17" x14ac:dyDescent="0.2">
      <c r="Q97" s="167"/>
    </row>
    <row r="98" spans="17:17" x14ac:dyDescent="0.2">
      <c r="Q98" s="167"/>
    </row>
    <row r="99" spans="17:17" x14ac:dyDescent="0.2">
      <c r="Q99" s="167"/>
    </row>
    <row r="100" spans="17:17" x14ac:dyDescent="0.2">
      <c r="Q100" s="167"/>
    </row>
    <row r="101" spans="17:17" x14ac:dyDescent="0.2">
      <c r="Q101" s="167"/>
    </row>
    <row r="102" spans="17:17" x14ac:dyDescent="0.2">
      <c r="Q102" s="167"/>
    </row>
    <row r="103" spans="17:17" x14ac:dyDescent="0.2">
      <c r="Q103" s="167"/>
    </row>
    <row r="104" spans="17:17" x14ac:dyDescent="0.2">
      <c r="Q104" s="167"/>
    </row>
    <row r="105" spans="17:17" x14ac:dyDescent="0.2">
      <c r="Q105" s="167"/>
    </row>
    <row r="106" spans="17:17" x14ac:dyDescent="0.2">
      <c r="Q106" s="167"/>
    </row>
    <row r="107" spans="17:17" x14ac:dyDescent="0.2">
      <c r="Q107" s="167"/>
    </row>
    <row r="108" spans="17:17" x14ac:dyDescent="0.2">
      <c r="Q108" s="167"/>
    </row>
    <row r="109" spans="17:17" x14ac:dyDescent="0.2">
      <c r="Q109" s="167"/>
    </row>
    <row r="110" spans="17:17" x14ac:dyDescent="0.2">
      <c r="Q110" s="167"/>
    </row>
    <row r="111" spans="17:17" x14ac:dyDescent="0.2">
      <c r="Q111" s="167"/>
    </row>
    <row r="112" spans="17:17" x14ac:dyDescent="0.2">
      <c r="Q112" s="167"/>
    </row>
    <row r="113" spans="17:17" x14ac:dyDescent="0.2">
      <c r="Q113" s="167"/>
    </row>
    <row r="114" spans="17:17" x14ac:dyDescent="0.2">
      <c r="Q114" s="167"/>
    </row>
    <row r="115" spans="17:17" x14ac:dyDescent="0.2">
      <c r="Q115" s="167"/>
    </row>
    <row r="116" spans="17:17" x14ac:dyDescent="0.2">
      <c r="Q116" s="167"/>
    </row>
    <row r="117" spans="17:17" x14ac:dyDescent="0.2">
      <c r="Q117" s="167"/>
    </row>
    <row r="118" spans="17:17" x14ac:dyDescent="0.2">
      <c r="Q118" s="167"/>
    </row>
    <row r="119" spans="17:17" x14ac:dyDescent="0.2">
      <c r="Q119" s="167"/>
    </row>
    <row r="120" spans="17:17" x14ac:dyDescent="0.2">
      <c r="Q120" s="167"/>
    </row>
    <row r="121" spans="17:17" x14ac:dyDescent="0.2">
      <c r="Q121" s="167"/>
    </row>
    <row r="122" spans="17:17" x14ac:dyDescent="0.2">
      <c r="Q122" s="167"/>
    </row>
    <row r="123" spans="17:17" x14ac:dyDescent="0.2">
      <c r="Q123" s="167"/>
    </row>
    <row r="124" spans="17:17" x14ac:dyDescent="0.2">
      <c r="Q124" s="167"/>
    </row>
    <row r="125" spans="17:17" x14ac:dyDescent="0.2">
      <c r="Q125" s="167"/>
    </row>
    <row r="126" spans="17:17" x14ac:dyDescent="0.2">
      <c r="Q126" s="167"/>
    </row>
    <row r="127" spans="17:17" x14ac:dyDescent="0.2">
      <c r="Q127" s="167"/>
    </row>
    <row r="128" spans="17:17" x14ac:dyDescent="0.2">
      <c r="Q128" s="167"/>
    </row>
    <row r="129" spans="17:17" x14ac:dyDescent="0.2">
      <c r="Q129" s="167"/>
    </row>
    <row r="130" spans="17:17" x14ac:dyDescent="0.2">
      <c r="Q130" s="167"/>
    </row>
    <row r="131" spans="17:17" x14ac:dyDescent="0.2">
      <c r="Q131" s="167"/>
    </row>
    <row r="132" spans="17:17" x14ac:dyDescent="0.2">
      <c r="Q132" s="167"/>
    </row>
    <row r="133" spans="17:17" x14ac:dyDescent="0.2">
      <c r="Q133" s="167"/>
    </row>
    <row r="134" spans="17:17" x14ac:dyDescent="0.2">
      <c r="Q134" s="167"/>
    </row>
    <row r="135" spans="17:17" x14ac:dyDescent="0.2">
      <c r="Q135" s="167"/>
    </row>
    <row r="136" spans="17:17" x14ac:dyDescent="0.2">
      <c r="Q136" s="167"/>
    </row>
    <row r="137" spans="17:17" x14ac:dyDescent="0.2">
      <c r="Q137" s="167"/>
    </row>
    <row r="138" spans="17:17" x14ac:dyDescent="0.2">
      <c r="Q138" s="167"/>
    </row>
    <row r="139" spans="17:17" x14ac:dyDescent="0.2">
      <c r="Q139" s="167"/>
    </row>
    <row r="140" spans="17:17" x14ac:dyDescent="0.2">
      <c r="Q140" s="167"/>
    </row>
    <row r="141" spans="17:17" x14ac:dyDescent="0.2">
      <c r="Q141" s="167"/>
    </row>
    <row r="142" spans="17:17" x14ac:dyDescent="0.2">
      <c r="Q142" s="167"/>
    </row>
    <row r="143" spans="17:17" x14ac:dyDescent="0.2">
      <c r="Q143" s="167"/>
    </row>
    <row r="144" spans="17:17" x14ac:dyDescent="0.2">
      <c r="Q144" s="167"/>
    </row>
    <row r="145" spans="17:17" x14ac:dyDescent="0.2">
      <c r="Q145" s="167"/>
    </row>
    <row r="146" spans="17:17" x14ac:dyDescent="0.2">
      <c r="Q146" s="167"/>
    </row>
    <row r="147" spans="17:17" x14ac:dyDescent="0.2">
      <c r="Q147" s="167"/>
    </row>
    <row r="148" spans="17:17" x14ac:dyDescent="0.2">
      <c r="Q148" s="167"/>
    </row>
    <row r="149" spans="17:17" x14ac:dyDescent="0.2">
      <c r="Q149" s="167"/>
    </row>
    <row r="150" spans="17:17" x14ac:dyDescent="0.2">
      <c r="Q150" s="167"/>
    </row>
    <row r="151" spans="17:17" x14ac:dyDescent="0.2">
      <c r="Q151" s="167"/>
    </row>
    <row r="152" spans="17:17" x14ac:dyDescent="0.2">
      <c r="Q152" s="167"/>
    </row>
    <row r="153" spans="17:17" x14ac:dyDescent="0.2">
      <c r="Q153" s="167"/>
    </row>
    <row r="154" spans="17:17" x14ac:dyDescent="0.2">
      <c r="Q154" s="167"/>
    </row>
    <row r="155" spans="17:17" x14ac:dyDescent="0.2">
      <c r="Q155" s="167"/>
    </row>
    <row r="156" spans="17:17" x14ac:dyDescent="0.2">
      <c r="Q156" s="167"/>
    </row>
    <row r="157" spans="17:17" x14ac:dyDescent="0.2">
      <c r="Q157" s="167"/>
    </row>
    <row r="158" spans="17:17" x14ac:dyDescent="0.2">
      <c r="Q158" s="167"/>
    </row>
    <row r="159" spans="17:17" x14ac:dyDescent="0.2">
      <c r="Q159" s="167"/>
    </row>
    <row r="160" spans="17:17" x14ac:dyDescent="0.2">
      <c r="Q160" s="167"/>
    </row>
    <row r="161" spans="17:17" x14ac:dyDescent="0.2">
      <c r="Q161" s="167"/>
    </row>
    <row r="162" spans="17:17" x14ac:dyDescent="0.2">
      <c r="Q162" s="167"/>
    </row>
    <row r="163" spans="17:17" x14ac:dyDescent="0.2">
      <c r="Q163" s="167"/>
    </row>
    <row r="164" spans="17:17" x14ac:dyDescent="0.2">
      <c r="Q164" s="167"/>
    </row>
    <row r="165" spans="17:17" x14ac:dyDescent="0.2">
      <c r="Q165" s="167"/>
    </row>
    <row r="166" spans="17:17" x14ac:dyDescent="0.2">
      <c r="Q166" s="167"/>
    </row>
    <row r="167" spans="17:17" x14ac:dyDescent="0.2">
      <c r="Q167" s="167"/>
    </row>
    <row r="168" spans="17:17" x14ac:dyDescent="0.2">
      <c r="Q168" s="167"/>
    </row>
    <row r="169" spans="17:17" x14ac:dyDescent="0.2">
      <c r="Q169" s="167"/>
    </row>
    <row r="170" spans="17:17" x14ac:dyDescent="0.2">
      <c r="Q170" s="167"/>
    </row>
    <row r="171" spans="17:17" x14ac:dyDescent="0.2">
      <c r="Q171" s="167"/>
    </row>
    <row r="172" spans="17:17" x14ac:dyDescent="0.2">
      <c r="Q172" s="167"/>
    </row>
    <row r="173" spans="17:17" x14ac:dyDescent="0.2">
      <c r="Q173" s="167"/>
    </row>
    <row r="174" spans="17:17" x14ac:dyDescent="0.2">
      <c r="Q174" s="167"/>
    </row>
    <row r="175" spans="17:17" x14ac:dyDescent="0.2">
      <c r="Q175" s="167"/>
    </row>
    <row r="176" spans="17:17" x14ac:dyDescent="0.2">
      <c r="Q176" s="167"/>
    </row>
    <row r="177" spans="17:17" x14ac:dyDescent="0.2">
      <c r="Q177" s="167"/>
    </row>
    <row r="178" spans="17:17" x14ac:dyDescent="0.2">
      <c r="Q178" s="167"/>
    </row>
    <row r="179" spans="17:17" x14ac:dyDescent="0.2">
      <c r="Q179" s="167"/>
    </row>
    <row r="180" spans="17:17" x14ac:dyDescent="0.2">
      <c r="Q180" s="167"/>
    </row>
    <row r="181" spans="17:17" x14ac:dyDescent="0.2">
      <c r="Q181" s="167"/>
    </row>
    <row r="182" spans="17:17" x14ac:dyDescent="0.2">
      <c r="Q182" s="167"/>
    </row>
    <row r="183" spans="17:17" x14ac:dyDescent="0.2">
      <c r="Q183" s="167"/>
    </row>
    <row r="184" spans="17:17" x14ac:dyDescent="0.2">
      <c r="Q184" s="167"/>
    </row>
    <row r="185" spans="17:17" x14ac:dyDescent="0.2">
      <c r="Q185" s="167"/>
    </row>
    <row r="186" spans="17:17" x14ac:dyDescent="0.2">
      <c r="Q186" s="167"/>
    </row>
    <row r="187" spans="17:17" x14ac:dyDescent="0.2">
      <c r="Q187" s="167"/>
    </row>
    <row r="188" spans="17:17" x14ac:dyDescent="0.2">
      <c r="Q188" s="167"/>
    </row>
    <row r="189" spans="17:17" x14ac:dyDescent="0.2">
      <c r="Q189" s="167"/>
    </row>
    <row r="190" spans="17:17" x14ac:dyDescent="0.2">
      <c r="Q190" s="167"/>
    </row>
    <row r="191" spans="17:17" x14ac:dyDescent="0.2">
      <c r="Q191" s="167"/>
    </row>
    <row r="192" spans="17:17" x14ac:dyDescent="0.2">
      <c r="Q192" s="167"/>
    </row>
    <row r="193" spans="17:17" x14ac:dyDescent="0.2">
      <c r="Q193" s="167"/>
    </row>
    <row r="194" spans="17:17" x14ac:dyDescent="0.2">
      <c r="Q194" s="167"/>
    </row>
    <row r="195" spans="17:17" x14ac:dyDescent="0.2">
      <c r="Q195" s="167"/>
    </row>
    <row r="196" spans="17:17" x14ac:dyDescent="0.2">
      <c r="Q196" s="167"/>
    </row>
    <row r="197" spans="17:17" x14ac:dyDescent="0.2">
      <c r="Q197" s="167"/>
    </row>
    <row r="198" spans="17:17" x14ac:dyDescent="0.2">
      <c r="Q198" s="167"/>
    </row>
    <row r="199" spans="17:17" x14ac:dyDescent="0.2">
      <c r="Q199" s="167"/>
    </row>
    <row r="200" spans="17:17" x14ac:dyDescent="0.2">
      <c r="Q200" s="167"/>
    </row>
    <row r="201" spans="17:17" x14ac:dyDescent="0.2">
      <c r="Q201" s="167"/>
    </row>
    <row r="202" spans="17:17" x14ac:dyDescent="0.2">
      <c r="Q202" s="167"/>
    </row>
    <row r="203" spans="17:17" x14ac:dyDescent="0.2">
      <c r="Q203" s="167"/>
    </row>
    <row r="204" spans="17:17" x14ac:dyDescent="0.2">
      <c r="Q204" s="167"/>
    </row>
    <row r="205" spans="17:17" x14ac:dyDescent="0.2">
      <c r="Q205" s="167"/>
    </row>
    <row r="206" spans="17:17" x14ac:dyDescent="0.2">
      <c r="Q206" s="167"/>
    </row>
    <row r="207" spans="17:17" x14ac:dyDescent="0.2">
      <c r="Q207" s="167"/>
    </row>
    <row r="208" spans="17:17" x14ac:dyDescent="0.2">
      <c r="Q208" s="167"/>
    </row>
    <row r="209" spans="17:17" x14ac:dyDescent="0.2">
      <c r="Q209" s="167"/>
    </row>
    <row r="210" spans="17:17" x14ac:dyDescent="0.2">
      <c r="Q210" s="167"/>
    </row>
    <row r="211" spans="17:17" x14ac:dyDescent="0.2">
      <c r="Q211" s="167"/>
    </row>
    <row r="212" spans="17:17" x14ac:dyDescent="0.2">
      <c r="Q212" s="167"/>
    </row>
    <row r="213" spans="17:17" x14ac:dyDescent="0.2">
      <c r="Q213" s="167"/>
    </row>
    <row r="214" spans="17:17" x14ac:dyDescent="0.2">
      <c r="Q214" s="167"/>
    </row>
    <row r="215" spans="17:17" x14ac:dyDescent="0.2">
      <c r="Q215" s="167"/>
    </row>
    <row r="216" spans="17:17" x14ac:dyDescent="0.2">
      <c r="Q216" s="167"/>
    </row>
    <row r="217" spans="17:17" x14ac:dyDescent="0.2">
      <c r="Q217" s="167"/>
    </row>
    <row r="218" spans="17:17" x14ac:dyDescent="0.2">
      <c r="Q218" s="167"/>
    </row>
    <row r="219" spans="17:17" x14ac:dyDescent="0.2">
      <c r="Q219" s="167"/>
    </row>
    <row r="220" spans="17:17" x14ac:dyDescent="0.2">
      <c r="Q220" s="167"/>
    </row>
    <row r="221" spans="17:17" x14ac:dyDescent="0.2">
      <c r="Q221" s="167"/>
    </row>
    <row r="222" spans="17:17" x14ac:dyDescent="0.2">
      <c r="Q222" s="167"/>
    </row>
    <row r="223" spans="17:17" x14ac:dyDescent="0.2">
      <c r="Q223" s="167"/>
    </row>
    <row r="224" spans="17:17" x14ac:dyDescent="0.2">
      <c r="Q224" s="167"/>
    </row>
    <row r="225" spans="17:17" x14ac:dyDescent="0.2">
      <c r="Q225" s="167"/>
    </row>
    <row r="226" spans="17:17" x14ac:dyDescent="0.2">
      <c r="Q226" s="167"/>
    </row>
    <row r="227" spans="17:17" x14ac:dyDescent="0.2">
      <c r="Q227" s="167"/>
    </row>
    <row r="228" spans="17:17" x14ac:dyDescent="0.2">
      <c r="Q228" s="167"/>
    </row>
    <row r="229" spans="17:17" x14ac:dyDescent="0.2">
      <c r="Q229" s="167"/>
    </row>
    <row r="230" spans="17:17" x14ac:dyDescent="0.2">
      <c r="Q230" s="167"/>
    </row>
    <row r="231" spans="17:17" x14ac:dyDescent="0.2">
      <c r="Q231" s="167"/>
    </row>
    <row r="232" spans="17:17" x14ac:dyDescent="0.2">
      <c r="Q232" s="167"/>
    </row>
    <row r="233" spans="17:17" x14ac:dyDescent="0.2">
      <c r="Q233" s="167"/>
    </row>
    <row r="234" spans="17:17" x14ac:dyDescent="0.2">
      <c r="Q234" s="167"/>
    </row>
    <row r="235" spans="17:17" x14ac:dyDescent="0.2">
      <c r="Q235" s="167"/>
    </row>
    <row r="236" spans="17:17" x14ac:dyDescent="0.2">
      <c r="Q236" s="167"/>
    </row>
    <row r="237" spans="17:17" x14ac:dyDescent="0.2">
      <c r="Q237" s="167"/>
    </row>
    <row r="238" spans="17:17" x14ac:dyDescent="0.2">
      <c r="Q238" s="167"/>
    </row>
    <row r="239" spans="17:17" x14ac:dyDescent="0.2">
      <c r="Q239" s="167"/>
    </row>
    <row r="240" spans="17:17" x14ac:dyDescent="0.2">
      <c r="Q240" s="167"/>
    </row>
    <row r="241" spans="17:17" x14ac:dyDescent="0.2">
      <c r="Q241" s="167"/>
    </row>
    <row r="242" spans="17:17" x14ac:dyDescent="0.2">
      <c r="Q242" s="167"/>
    </row>
    <row r="243" spans="17:17" x14ac:dyDescent="0.2">
      <c r="Q243" s="167"/>
    </row>
    <row r="244" spans="17:17" x14ac:dyDescent="0.2">
      <c r="Q244" s="167"/>
    </row>
    <row r="245" spans="17:17" x14ac:dyDescent="0.2">
      <c r="Q245" s="167"/>
    </row>
    <row r="246" spans="17:17" x14ac:dyDescent="0.2">
      <c r="Q246" s="167"/>
    </row>
    <row r="247" spans="17:17" x14ac:dyDescent="0.2">
      <c r="Q247" s="167"/>
    </row>
    <row r="248" spans="17:17" x14ac:dyDescent="0.2">
      <c r="Q248" s="167"/>
    </row>
    <row r="249" spans="17:17" x14ac:dyDescent="0.2">
      <c r="Q249" s="167"/>
    </row>
    <row r="250" spans="17:17" x14ac:dyDescent="0.2">
      <c r="Q250" s="167"/>
    </row>
    <row r="251" spans="17:17" x14ac:dyDescent="0.2">
      <c r="Q251" s="167"/>
    </row>
    <row r="252" spans="17:17" x14ac:dyDescent="0.2">
      <c r="Q252" s="167"/>
    </row>
    <row r="253" spans="17:17" x14ac:dyDescent="0.2">
      <c r="Q253" s="167"/>
    </row>
    <row r="254" spans="17:17" x14ac:dyDescent="0.2">
      <c r="Q254" s="167"/>
    </row>
    <row r="255" spans="17:17" x14ac:dyDescent="0.2">
      <c r="Q255" s="167"/>
    </row>
    <row r="256" spans="17:17" x14ac:dyDescent="0.2">
      <c r="Q256" s="167"/>
    </row>
    <row r="257" spans="17:17" x14ac:dyDescent="0.2">
      <c r="Q257" s="167"/>
    </row>
    <row r="258" spans="17:17" x14ac:dyDescent="0.2">
      <c r="Q258" s="167"/>
    </row>
    <row r="259" spans="17:17" x14ac:dyDescent="0.2">
      <c r="Q259" s="167"/>
    </row>
    <row r="260" spans="17:17" x14ac:dyDescent="0.2">
      <c r="Q260" s="167"/>
    </row>
    <row r="261" spans="17:17" x14ac:dyDescent="0.2">
      <c r="Q261" s="167"/>
    </row>
    <row r="262" spans="17:17" x14ac:dyDescent="0.2">
      <c r="Q262" s="167"/>
    </row>
    <row r="263" spans="17:17" x14ac:dyDescent="0.2">
      <c r="Q263" s="167"/>
    </row>
    <row r="264" spans="17:17" x14ac:dyDescent="0.2">
      <c r="Q264" s="167"/>
    </row>
    <row r="265" spans="17:17" x14ac:dyDescent="0.2">
      <c r="Q265" s="167"/>
    </row>
    <row r="266" spans="17:17" x14ac:dyDescent="0.2">
      <c r="Q266" s="167"/>
    </row>
    <row r="267" spans="17:17" x14ac:dyDescent="0.2">
      <c r="Q267" s="167"/>
    </row>
    <row r="268" spans="17:17" x14ac:dyDescent="0.2">
      <c r="Q268" s="167"/>
    </row>
    <row r="269" spans="17:17" x14ac:dyDescent="0.2">
      <c r="Q269" s="167"/>
    </row>
    <row r="270" spans="17:17" x14ac:dyDescent="0.2">
      <c r="Q270" s="167"/>
    </row>
    <row r="271" spans="17:17" x14ac:dyDescent="0.2">
      <c r="Q271" s="167"/>
    </row>
    <row r="272" spans="17:17" x14ac:dyDescent="0.2">
      <c r="Q272" s="167"/>
    </row>
    <row r="273" spans="17:17" x14ac:dyDescent="0.2">
      <c r="Q273" s="167"/>
    </row>
    <row r="274" spans="17:17" x14ac:dyDescent="0.2">
      <c r="Q274" s="167"/>
    </row>
    <row r="275" spans="17:17" x14ac:dyDescent="0.2">
      <c r="Q275" s="167"/>
    </row>
    <row r="276" spans="17:17" x14ac:dyDescent="0.2">
      <c r="Q276" s="167"/>
    </row>
    <row r="277" spans="17:17" x14ac:dyDescent="0.2">
      <c r="Q277" s="167"/>
    </row>
    <row r="278" spans="17:17" x14ac:dyDescent="0.2">
      <c r="Q278" s="167"/>
    </row>
    <row r="279" spans="17:17" x14ac:dyDescent="0.2">
      <c r="Q279" s="167"/>
    </row>
    <row r="280" spans="17:17" x14ac:dyDescent="0.2">
      <c r="Q280" s="167"/>
    </row>
    <row r="281" spans="17:17" x14ac:dyDescent="0.2">
      <c r="Q281" s="167"/>
    </row>
    <row r="282" spans="17:17" x14ac:dyDescent="0.2">
      <c r="Q282" s="167"/>
    </row>
    <row r="283" spans="17:17" x14ac:dyDescent="0.2">
      <c r="Q283" s="167"/>
    </row>
    <row r="284" spans="17:17" x14ac:dyDescent="0.2">
      <c r="Q284" s="167"/>
    </row>
    <row r="285" spans="17:17" x14ac:dyDescent="0.2">
      <c r="Q285" s="167"/>
    </row>
    <row r="286" spans="17:17" x14ac:dyDescent="0.2">
      <c r="Q286" s="167"/>
    </row>
    <row r="287" spans="17:17" x14ac:dyDescent="0.2">
      <c r="Q287" s="167"/>
    </row>
    <row r="288" spans="17:17" x14ac:dyDescent="0.2">
      <c r="Q288" s="167"/>
    </row>
    <row r="289" spans="17:17" x14ac:dyDescent="0.2">
      <c r="Q289" s="167"/>
    </row>
    <row r="290" spans="17:17" x14ac:dyDescent="0.2">
      <c r="Q290" s="167"/>
    </row>
    <row r="291" spans="17:17" x14ac:dyDescent="0.2">
      <c r="Q291" s="167"/>
    </row>
    <row r="292" spans="17:17" x14ac:dyDescent="0.2">
      <c r="Q292" s="167"/>
    </row>
    <row r="293" spans="17:17" x14ac:dyDescent="0.2">
      <c r="Q293" s="167"/>
    </row>
    <row r="294" spans="17:17" x14ac:dyDescent="0.2">
      <c r="Q294" s="167"/>
    </row>
    <row r="295" spans="17:17" x14ac:dyDescent="0.2">
      <c r="Q295" s="167"/>
    </row>
    <row r="296" spans="17:17" x14ac:dyDescent="0.2">
      <c r="Q296" s="167"/>
    </row>
    <row r="297" spans="17:17" x14ac:dyDescent="0.2">
      <c r="Q297" s="167"/>
    </row>
    <row r="298" spans="17:17" x14ac:dyDescent="0.2">
      <c r="Q298" s="167"/>
    </row>
    <row r="299" spans="17:17" x14ac:dyDescent="0.2">
      <c r="Q299" s="167"/>
    </row>
    <row r="300" spans="17:17" x14ac:dyDescent="0.2">
      <c r="Q300" s="167"/>
    </row>
    <row r="301" spans="17:17" x14ac:dyDescent="0.2">
      <c r="Q301" s="167"/>
    </row>
    <row r="302" spans="17:17" x14ac:dyDescent="0.2">
      <c r="Q302" s="167"/>
    </row>
    <row r="303" spans="17:17" x14ac:dyDescent="0.2">
      <c r="Q303" s="167"/>
    </row>
    <row r="304" spans="17:17" x14ac:dyDescent="0.2">
      <c r="Q304" s="167"/>
    </row>
    <row r="305" spans="17:17" x14ac:dyDescent="0.2">
      <c r="Q305" s="167"/>
    </row>
    <row r="306" spans="17:17" x14ac:dyDescent="0.2">
      <c r="Q306" s="167"/>
    </row>
    <row r="307" spans="17:17" x14ac:dyDescent="0.2">
      <c r="Q307" s="167"/>
    </row>
    <row r="308" spans="17:17" x14ac:dyDescent="0.2">
      <c r="Q308" s="167"/>
    </row>
    <row r="309" spans="17:17" x14ac:dyDescent="0.2">
      <c r="Q309" s="167"/>
    </row>
    <row r="310" spans="17:17" x14ac:dyDescent="0.2">
      <c r="Q310" s="167"/>
    </row>
    <row r="311" spans="17:17" x14ac:dyDescent="0.2">
      <c r="Q311" s="167"/>
    </row>
    <row r="312" spans="17:17" x14ac:dyDescent="0.2">
      <c r="Q312" s="167"/>
    </row>
    <row r="313" spans="17:17" x14ac:dyDescent="0.2">
      <c r="Q313" s="167"/>
    </row>
    <row r="314" spans="17:17" x14ac:dyDescent="0.2">
      <c r="Q314" s="167"/>
    </row>
    <row r="315" spans="17:17" x14ac:dyDescent="0.2">
      <c r="Q315" s="167"/>
    </row>
    <row r="316" spans="17:17" x14ac:dyDescent="0.2">
      <c r="Q316" s="167"/>
    </row>
    <row r="317" spans="17:17" x14ac:dyDescent="0.2">
      <c r="Q317" s="167"/>
    </row>
    <row r="318" spans="17:17" x14ac:dyDescent="0.2">
      <c r="Q318" s="167"/>
    </row>
    <row r="319" spans="17:17" x14ac:dyDescent="0.2">
      <c r="Q319" s="167"/>
    </row>
    <row r="320" spans="17:17" x14ac:dyDescent="0.2">
      <c r="Q320" s="167"/>
    </row>
    <row r="321" spans="17:17" x14ac:dyDescent="0.2">
      <c r="Q321" s="167"/>
    </row>
    <row r="322" spans="17:17" x14ac:dyDescent="0.2">
      <c r="Q322" s="167"/>
    </row>
    <row r="323" spans="17:17" x14ac:dyDescent="0.2">
      <c r="Q323" s="167"/>
    </row>
    <row r="324" spans="17:17" x14ac:dyDescent="0.2">
      <c r="Q324" s="167"/>
    </row>
    <row r="325" spans="17:17" x14ac:dyDescent="0.2">
      <c r="Q325" s="167"/>
    </row>
    <row r="326" spans="17:17" x14ac:dyDescent="0.2">
      <c r="Q326" s="167"/>
    </row>
    <row r="327" spans="17:17" x14ac:dyDescent="0.2">
      <c r="Q327" s="167"/>
    </row>
    <row r="328" spans="17:17" x14ac:dyDescent="0.2">
      <c r="Q328" s="167"/>
    </row>
    <row r="329" spans="17:17" x14ac:dyDescent="0.2">
      <c r="Q329" s="167"/>
    </row>
    <row r="330" spans="17:17" x14ac:dyDescent="0.2">
      <c r="Q330" s="167"/>
    </row>
    <row r="331" spans="17:17" x14ac:dyDescent="0.2">
      <c r="Q331" s="167"/>
    </row>
    <row r="332" spans="17:17" x14ac:dyDescent="0.2">
      <c r="Q332" s="167"/>
    </row>
    <row r="333" spans="17:17" x14ac:dyDescent="0.2">
      <c r="Q333" s="167"/>
    </row>
    <row r="334" spans="17:17" x14ac:dyDescent="0.2">
      <c r="Q334" s="167"/>
    </row>
    <row r="335" spans="17:17" x14ac:dyDescent="0.2">
      <c r="Q335" s="167"/>
    </row>
    <row r="336" spans="17:17" x14ac:dyDescent="0.2">
      <c r="Q336" s="167"/>
    </row>
    <row r="337" spans="17:17" x14ac:dyDescent="0.2">
      <c r="Q337" s="167"/>
    </row>
    <row r="338" spans="17:17" x14ac:dyDescent="0.2">
      <c r="Q338" s="167"/>
    </row>
    <row r="339" spans="17:17" x14ac:dyDescent="0.2">
      <c r="Q339" s="167"/>
    </row>
    <row r="340" spans="17:17" x14ac:dyDescent="0.2">
      <c r="Q340" s="167"/>
    </row>
    <row r="341" spans="17:17" x14ac:dyDescent="0.2">
      <c r="Q341" s="167"/>
    </row>
    <row r="342" spans="17:17" x14ac:dyDescent="0.2">
      <c r="Q342" s="167"/>
    </row>
    <row r="343" spans="17:17" x14ac:dyDescent="0.2">
      <c r="Q343" s="167"/>
    </row>
    <row r="344" spans="17:17" x14ac:dyDescent="0.2">
      <c r="Q344" s="167"/>
    </row>
    <row r="345" spans="17:17" x14ac:dyDescent="0.2">
      <c r="Q345" s="167"/>
    </row>
    <row r="346" spans="17:17" x14ac:dyDescent="0.2">
      <c r="Q346" s="167"/>
    </row>
    <row r="347" spans="17:17" x14ac:dyDescent="0.2">
      <c r="Q347" s="167"/>
    </row>
    <row r="348" spans="17:17" x14ac:dyDescent="0.2">
      <c r="Q348" s="167"/>
    </row>
    <row r="349" spans="17:17" x14ac:dyDescent="0.2">
      <c r="Q349" s="167"/>
    </row>
    <row r="350" spans="17:17" x14ac:dyDescent="0.2">
      <c r="Q350" s="167"/>
    </row>
    <row r="351" spans="17:17" x14ac:dyDescent="0.2">
      <c r="Q351" s="167"/>
    </row>
    <row r="352" spans="17:17" x14ac:dyDescent="0.2">
      <c r="Q352" s="167"/>
    </row>
    <row r="353" spans="17:17" x14ac:dyDescent="0.2">
      <c r="Q353" s="167"/>
    </row>
    <row r="354" spans="17:17" x14ac:dyDescent="0.2">
      <c r="Q354" s="167"/>
    </row>
    <row r="355" spans="17:17" x14ac:dyDescent="0.2">
      <c r="Q355" s="167"/>
    </row>
    <row r="356" spans="17:17" x14ac:dyDescent="0.2">
      <c r="Q356" s="167"/>
    </row>
    <row r="357" spans="17:17" x14ac:dyDescent="0.2">
      <c r="Q357" s="167"/>
    </row>
    <row r="358" spans="17:17" x14ac:dyDescent="0.2">
      <c r="Q358" s="167"/>
    </row>
    <row r="359" spans="17:17" x14ac:dyDescent="0.2">
      <c r="Q359" s="167"/>
    </row>
    <row r="360" spans="17:17" x14ac:dyDescent="0.2">
      <c r="Q360" s="167"/>
    </row>
    <row r="361" spans="17:17" x14ac:dyDescent="0.2">
      <c r="Q361" s="167"/>
    </row>
    <row r="362" spans="17:17" x14ac:dyDescent="0.2">
      <c r="Q362" s="167"/>
    </row>
    <row r="363" spans="17:17" x14ac:dyDescent="0.2">
      <c r="Q363" s="167"/>
    </row>
    <row r="364" spans="17:17" x14ac:dyDescent="0.2">
      <c r="Q364" s="167"/>
    </row>
    <row r="365" spans="17:17" x14ac:dyDescent="0.2">
      <c r="Q365" s="167"/>
    </row>
    <row r="366" spans="17:17" x14ac:dyDescent="0.2">
      <c r="Q366" s="167"/>
    </row>
    <row r="367" spans="17:17" x14ac:dyDescent="0.2">
      <c r="Q367" s="167"/>
    </row>
    <row r="368" spans="17:17" x14ac:dyDescent="0.2">
      <c r="Q368" s="167"/>
    </row>
    <row r="369" spans="17:17" x14ac:dyDescent="0.2">
      <c r="Q369" s="167"/>
    </row>
    <row r="370" spans="17:17" x14ac:dyDescent="0.2">
      <c r="Q370" s="167"/>
    </row>
    <row r="371" spans="17:17" x14ac:dyDescent="0.2">
      <c r="Q371" s="167"/>
    </row>
    <row r="372" spans="17:17" x14ac:dyDescent="0.2">
      <c r="Q372" s="167"/>
    </row>
    <row r="373" spans="17:17" x14ac:dyDescent="0.2">
      <c r="Q373" s="167"/>
    </row>
    <row r="374" spans="17:17" x14ac:dyDescent="0.2">
      <c r="Q374" s="167"/>
    </row>
    <row r="375" spans="17:17" x14ac:dyDescent="0.2">
      <c r="Q375" s="167"/>
    </row>
    <row r="376" spans="17:17" x14ac:dyDescent="0.2">
      <c r="Q376" s="167"/>
    </row>
    <row r="377" spans="17:17" x14ac:dyDescent="0.2">
      <c r="Q377" s="167"/>
    </row>
    <row r="378" spans="17:17" x14ac:dyDescent="0.2">
      <c r="Q378" s="167"/>
    </row>
    <row r="379" spans="17:17" x14ac:dyDescent="0.2">
      <c r="Q379" s="167"/>
    </row>
    <row r="380" spans="17:17" x14ac:dyDescent="0.2">
      <c r="Q380" s="167"/>
    </row>
    <row r="381" spans="17:17" x14ac:dyDescent="0.2">
      <c r="Q381" s="167"/>
    </row>
    <row r="382" spans="17:17" x14ac:dyDescent="0.2">
      <c r="Q382" s="167"/>
    </row>
    <row r="383" spans="17:17" x14ac:dyDescent="0.2">
      <c r="Q383" s="167"/>
    </row>
    <row r="384" spans="17:17" x14ac:dyDescent="0.2">
      <c r="Q384" s="167"/>
    </row>
    <row r="385" spans="17:17" x14ac:dyDescent="0.2">
      <c r="Q385" s="167"/>
    </row>
    <row r="386" spans="17:17" x14ac:dyDescent="0.2">
      <c r="Q386" s="167"/>
    </row>
    <row r="387" spans="17:17" x14ac:dyDescent="0.2">
      <c r="Q387" s="167"/>
    </row>
    <row r="388" spans="17:17" x14ac:dyDescent="0.2">
      <c r="Q388" s="167"/>
    </row>
    <row r="389" spans="17:17" x14ac:dyDescent="0.2">
      <c r="Q389" s="167"/>
    </row>
    <row r="390" spans="17:17" x14ac:dyDescent="0.2">
      <c r="Q390" s="167"/>
    </row>
    <row r="391" spans="17:17" x14ac:dyDescent="0.2">
      <c r="Q391" s="167"/>
    </row>
    <row r="392" spans="17:17" x14ac:dyDescent="0.2">
      <c r="Q392" s="167"/>
    </row>
    <row r="393" spans="17:17" x14ac:dyDescent="0.2">
      <c r="Q393" s="167"/>
    </row>
    <row r="394" spans="17:17" x14ac:dyDescent="0.2">
      <c r="Q394" s="167"/>
    </row>
    <row r="395" spans="17:17" x14ac:dyDescent="0.2">
      <c r="Q395" s="167"/>
    </row>
    <row r="396" spans="17:17" x14ac:dyDescent="0.2">
      <c r="Q396" s="167"/>
    </row>
    <row r="397" spans="17:17" x14ac:dyDescent="0.2">
      <c r="Q397" s="167"/>
    </row>
    <row r="398" spans="17:17" x14ac:dyDescent="0.2">
      <c r="Q398" s="167"/>
    </row>
    <row r="399" spans="17:17" x14ac:dyDescent="0.2">
      <c r="Q399" s="167"/>
    </row>
    <row r="400" spans="17:17" x14ac:dyDescent="0.2">
      <c r="Q400" s="167"/>
    </row>
    <row r="401" spans="17:17" x14ac:dyDescent="0.2">
      <c r="Q401" s="167"/>
    </row>
    <row r="402" spans="17:17" x14ac:dyDescent="0.2">
      <c r="Q402" s="167"/>
    </row>
    <row r="403" spans="17:17" x14ac:dyDescent="0.2">
      <c r="Q403" s="167"/>
    </row>
    <row r="404" spans="17:17" x14ac:dyDescent="0.2">
      <c r="Q404" s="167"/>
    </row>
    <row r="405" spans="17:17" x14ac:dyDescent="0.2">
      <c r="Q405" s="167"/>
    </row>
    <row r="406" spans="17:17" x14ac:dyDescent="0.2">
      <c r="Q406" s="167"/>
    </row>
    <row r="407" spans="17:17" x14ac:dyDescent="0.2">
      <c r="Q407" s="167"/>
    </row>
    <row r="408" spans="17:17" x14ac:dyDescent="0.2">
      <c r="Q408" s="167"/>
    </row>
    <row r="409" spans="17:17" x14ac:dyDescent="0.2">
      <c r="Q409" s="167"/>
    </row>
    <row r="410" spans="17:17" x14ac:dyDescent="0.2">
      <c r="Q410" s="167"/>
    </row>
    <row r="411" spans="17:17" x14ac:dyDescent="0.2">
      <c r="Q411" s="167"/>
    </row>
    <row r="412" spans="17:17" x14ac:dyDescent="0.2">
      <c r="Q412" s="167"/>
    </row>
    <row r="413" spans="17:17" x14ac:dyDescent="0.2">
      <c r="Q413" s="167"/>
    </row>
    <row r="414" spans="17:17" x14ac:dyDescent="0.2">
      <c r="Q414" s="167"/>
    </row>
    <row r="415" spans="17:17" x14ac:dyDescent="0.2">
      <c r="Q415" s="167"/>
    </row>
    <row r="416" spans="17:17" x14ac:dyDescent="0.2">
      <c r="Q416" s="167"/>
    </row>
    <row r="417" spans="17:17" x14ac:dyDescent="0.2">
      <c r="Q417" s="167"/>
    </row>
    <row r="418" spans="17:17" x14ac:dyDescent="0.2">
      <c r="Q418" s="167"/>
    </row>
    <row r="419" spans="17:17" x14ac:dyDescent="0.2">
      <c r="Q419" s="167"/>
    </row>
    <row r="420" spans="17:17" x14ac:dyDescent="0.2">
      <c r="Q420" s="167"/>
    </row>
    <row r="421" spans="17:17" x14ac:dyDescent="0.2">
      <c r="Q421" s="167"/>
    </row>
    <row r="422" spans="17:17" x14ac:dyDescent="0.2">
      <c r="Q422" s="167"/>
    </row>
    <row r="423" spans="17:17" x14ac:dyDescent="0.2">
      <c r="Q423" s="167"/>
    </row>
    <row r="424" spans="17:17" x14ac:dyDescent="0.2">
      <c r="Q424" s="167"/>
    </row>
    <row r="425" spans="17:17" x14ac:dyDescent="0.2">
      <c r="Q425" s="167"/>
    </row>
    <row r="426" spans="17:17" x14ac:dyDescent="0.2">
      <c r="Q426" s="167"/>
    </row>
    <row r="427" spans="17:17" x14ac:dyDescent="0.2">
      <c r="Q427" s="167"/>
    </row>
    <row r="428" spans="17:17" x14ac:dyDescent="0.2">
      <c r="Q428" s="167"/>
    </row>
    <row r="429" spans="17:17" x14ac:dyDescent="0.2">
      <c r="Q429" s="167"/>
    </row>
    <row r="430" spans="17:17" x14ac:dyDescent="0.2">
      <c r="Q430" s="167"/>
    </row>
    <row r="431" spans="17:17" x14ac:dyDescent="0.2">
      <c r="Q431" s="167"/>
    </row>
    <row r="432" spans="17:17" x14ac:dyDescent="0.2">
      <c r="Q432" s="167"/>
    </row>
    <row r="433" spans="17:17" x14ac:dyDescent="0.2">
      <c r="Q433" s="167"/>
    </row>
    <row r="434" spans="17:17" x14ac:dyDescent="0.2">
      <c r="Q434" s="167"/>
    </row>
    <row r="435" spans="17:17" x14ac:dyDescent="0.2">
      <c r="Q435" s="167"/>
    </row>
    <row r="436" spans="17:17" x14ac:dyDescent="0.2">
      <c r="Q436" s="167"/>
    </row>
    <row r="437" spans="17:17" x14ac:dyDescent="0.2">
      <c r="Q437" s="167"/>
    </row>
    <row r="438" spans="17:17" x14ac:dyDescent="0.2">
      <c r="Q438" s="167"/>
    </row>
    <row r="439" spans="17:17" x14ac:dyDescent="0.2">
      <c r="Q439" s="167"/>
    </row>
    <row r="440" spans="17:17" x14ac:dyDescent="0.2">
      <c r="Q440" s="167"/>
    </row>
    <row r="441" spans="17:17" x14ac:dyDescent="0.2">
      <c r="Q441" s="167"/>
    </row>
    <row r="442" spans="17:17" x14ac:dyDescent="0.2">
      <c r="Q442" s="167"/>
    </row>
    <row r="443" spans="17:17" x14ac:dyDescent="0.2">
      <c r="Q443" s="167"/>
    </row>
    <row r="444" spans="17:17" x14ac:dyDescent="0.2">
      <c r="Q444" s="167"/>
    </row>
    <row r="445" spans="17:17" x14ac:dyDescent="0.2">
      <c r="Q445" s="167"/>
    </row>
    <row r="446" spans="17:17" x14ac:dyDescent="0.2">
      <c r="Q446" s="167"/>
    </row>
    <row r="447" spans="17:17" x14ac:dyDescent="0.2">
      <c r="Q447" s="167"/>
    </row>
    <row r="448" spans="17:17" x14ac:dyDescent="0.2">
      <c r="Q448" s="167"/>
    </row>
    <row r="449" spans="17:17" x14ac:dyDescent="0.2">
      <c r="Q449" s="167"/>
    </row>
    <row r="450" spans="17:17" x14ac:dyDescent="0.2">
      <c r="Q450" s="167"/>
    </row>
    <row r="451" spans="17:17" x14ac:dyDescent="0.2">
      <c r="Q451" s="167"/>
    </row>
    <row r="452" spans="17:17" x14ac:dyDescent="0.2">
      <c r="Q452" s="167"/>
    </row>
    <row r="453" spans="17:17" x14ac:dyDescent="0.2">
      <c r="Q453" s="167"/>
    </row>
    <row r="454" spans="17:17" x14ac:dyDescent="0.2">
      <c r="Q454" s="167"/>
    </row>
    <row r="455" spans="17:17" x14ac:dyDescent="0.2">
      <c r="Q455" s="167"/>
    </row>
    <row r="456" spans="17:17" x14ac:dyDescent="0.2">
      <c r="Q456" s="167"/>
    </row>
    <row r="457" spans="17:17" x14ac:dyDescent="0.2">
      <c r="Q457" s="167"/>
    </row>
    <row r="458" spans="17:17" x14ac:dyDescent="0.2">
      <c r="Q458" s="167"/>
    </row>
    <row r="459" spans="17:17" x14ac:dyDescent="0.2">
      <c r="Q459" s="167"/>
    </row>
    <row r="460" spans="17:17" x14ac:dyDescent="0.2">
      <c r="Q460" s="167"/>
    </row>
    <row r="461" spans="17:17" x14ac:dyDescent="0.2">
      <c r="Q461" s="167"/>
    </row>
    <row r="462" spans="17:17" x14ac:dyDescent="0.2">
      <c r="Q462" s="167"/>
    </row>
    <row r="463" spans="17:17" x14ac:dyDescent="0.2">
      <c r="Q463" s="167"/>
    </row>
    <row r="464" spans="17:17" x14ac:dyDescent="0.2">
      <c r="Q464" s="167"/>
    </row>
    <row r="465" spans="17:17" x14ac:dyDescent="0.2">
      <c r="Q465" s="167"/>
    </row>
    <row r="466" spans="17:17" x14ac:dyDescent="0.2">
      <c r="Q466" s="167"/>
    </row>
    <row r="467" spans="17:17" x14ac:dyDescent="0.2">
      <c r="Q467" s="167"/>
    </row>
    <row r="468" spans="17:17" x14ac:dyDescent="0.2">
      <c r="Q468" s="167"/>
    </row>
    <row r="469" spans="17:17" x14ac:dyDescent="0.2">
      <c r="Q469" s="167"/>
    </row>
    <row r="470" spans="17:17" x14ac:dyDescent="0.2">
      <c r="Q470" s="167"/>
    </row>
    <row r="471" spans="17:17" x14ac:dyDescent="0.2">
      <c r="Q471" s="167"/>
    </row>
    <row r="472" spans="17:17" x14ac:dyDescent="0.2">
      <c r="Q472" s="167"/>
    </row>
    <row r="473" spans="17:17" x14ac:dyDescent="0.2">
      <c r="Q473" s="167"/>
    </row>
    <row r="474" spans="17:17" x14ac:dyDescent="0.2">
      <c r="Q474" s="167"/>
    </row>
    <row r="475" spans="17:17" x14ac:dyDescent="0.2">
      <c r="Q475" s="167"/>
    </row>
    <row r="476" spans="17:17" x14ac:dyDescent="0.2">
      <c r="Q476" s="167"/>
    </row>
    <row r="477" spans="17:17" x14ac:dyDescent="0.2">
      <c r="Q477" s="167"/>
    </row>
    <row r="478" spans="17:17" x14ac:dyDescent="0.2">
      <c r="Q478" s="167"/>
    </row>
    <row r="479" spans="17:17" x14ac:dyDescent="0.2">
      <c r="Q479" s="167"/>
    </row>
    <row r="480" spans="17:17" x14ac:dyDescent="0.2">
      <c r="Q480" s="167"/>
    </row>
    <row r="481" spans="17:17" x14ac:dyDescent="0.2">
      <c r="Q481" s="167"/>
    </row>
    <row r="482" spans="17:17" x14ac:dyDescent="0.2">
      <c r="Q482" s="167"/>
    </row>
    <row r="483" spans="17:17" x14ac:dyDescent="0.2">
      <c r="Q483" s="167"/>
    </row>
    <row r="484" spans="17:17" x14ac:dyDescent="0.2">
      <c r="Q484" s="167"/>
    </row>
    <row r="485" spans="17:17" x14ac:dyDescent="0.2">
      <c r="Q485" s="167"/>
    </row>
    <row r="486" spans="17:17" x14ac:dyDescent="0.2">
      <c r="Q486" s="167"/>
    </row>
    <row r="487" spans="17:17" x14ac:dyDescent="0.2">
      <c r="Q487" s="167"/>
    </row>
    <row r="488" spans="17:17" x14ac:dyDescent="0.2">
      <c r="Q488" s="167"/>
    </row>
    <row r="489" spans="17:17" x14ac:dyDescent="0.2">
      <c r="Q489" s="167"/>
    </row>
    <row r="490" spans="17:17" x14ac:dyDescent="0.2">
      <c r="Q490" s="167"/>
    </row>
    <row r="491" spans="17:17" x14ac:dyDescent="0.2">
      <c r="Q491" s="167"/>
    </row>
    <row r="492" spans="17:17" x14ac:dyDescent="0.2">
      <c r="Q492" s="167"/>
    </row>
    <row r="493" spans="17:17" x14ac:dyDescent="0.2">
      <c r="Q493" s="167"/>
    </row>
    <row r="494" spans="17:17" x14ac:dyDescent="0.2">
      <c r="Q494" s="167"/>
    </row>
    <row r="495" spans="17:17" x14ac:dyDescent="0.2">
      <c r="Q495" s="167"/>
    </row>
    <row r="496" spans="17:17" x14ac:dyDescent="0.2">
      <c r="Q496" s="167"/>
    </row>
    <row r="497" spans="17:17" x14ac:dyDescent="0.2">
      <c r="Q497" s="167"/>
    </row>
    <row r="498" spans="17:17" x14ac:dyDescent="0.2">
      <c r="Q498" s="167"/>
    </row>
    <row r="499" spans="17:17" x14ac:dyDescent="0.2">
      <c r="Q499" s="167"/>
    </row>
    <row r="500" spans="17:17" x14ac:dyDescent="0.2">
      <c r="Q500" s="167"/>
    </row>
    <row r="501" spans="17:17" x14ac:dyDescent="0.2">
      <c r="Q501" s="167"/>
    </row>
    <row r="502" spans="17:17" x14ac:dyDescent="0.2">
      <c r="Q502" s="167"/>
    </row>
    <row r="503" spans="17:17" x14ac:dyDescent="0.2">
      <c r="Q503" s="167"/>
    </row>
    <row r="504" spans="17:17" x14ac:dyDescent="0.2">
      <c r="Q504" s="167"/>
    </row>
    <row r="505" spans="17:17" x14ac:dyDescent="0.2">
      <c r="Q505" s="167"/>
    </row>
    <row r="506" spans="17:17" x14ac:dyDescent="0.2">
      <c r="Q506" s="167"/>
    </row>
    <row r="507" spans="17:17" x14ac:dyDescent="0.2">
      <c r="Q507" s="167"/>
    </row>
    <row r="508" spans="17:17" x14ac:dyDescent="0.2">
      <c r="Q508" s="167"/>
    </row>
    <row r="509" spans="17:17" x14ac:dyDescent="0.2">
      <c r="Q509" s="167"/>
    </row>
    <row r="510" spans="17:17" x14ac:dyDescent="0.2">
      <c r="Q510" s="167"/>
    </row>
    <row r="511" spans="17:17" x14ac:dyDescent="0.2">
      <c r="Q511" s="167"/>
    </row>
    <row r="512" spans="17:17" x14ac:dyDescent="0.2">
      <c r="Q512" s="167"/>
    </row>
    <row r="513" spans="17:17" x14ac:dyDescent="0.2">
      <c r="Q513" s="167"/>
    </row>
    <row r="514" spans="17:17" x14ac:dyDescent="0.2">
      <c r="Q514" s="167"/>
    </row>
    <row r="515" spans="17:17" x14ac:dyDescent="0.2">
      <c r="Q515" s="167"/>
    </row>
    <row r="516" spans="17:17" x14ac:dyDescent="0.2">
      <c r="Q516" s="167"/>
    </row>
    <row r="517" spans="17:17" x14ac:dyDescent="0.2">
      <c r="Q517" s="167"/>
    </row>
    <row r="518" spans="17:17" x14ac:dyDescent="0.2">
      <c r="Q518" s="167"/>
    </row>
    <row r="519" spans="17:17" x14ac:dyDescent="0.2">
      <c r="Q519" s="167"/>
    </row>
    <row r="520" spans="17:17" x14ac:dyDescent="0.2">
      <c r="Q520" s="167"/>
    </row>
    <row r="521" spans="17:17" x14ac:dyDescent="0.2">
      <c r="Q521" s="167"/>
    </row>
    <row r="522" spans="17:17" x14ac:dyDescent="0.2">
      <c r="Q522" s="167"/>
    </row>
    <row r="523" spans="17:17" x14ac:dyDescent="0.2">
      <c r="Q523" s="167"/>
    </row>
    <row r="524" spans="17:17" x14ac:dyDescent="0.2">
      <c r="Q524" s="167"/>
    </row>
    <row r="525" spans="17:17" x14ac:dyDescent="0.2">
      <c r="Q525" s="167"/>
    </row>
    <row r="526" spans="17:17" x14ac:dyDescent="0.2">
      <c r="Q526" s="167"/>
    </row>
    <row r="527" spans="17:17" x14ac:dyDescent="0.2">
      <c r="Q527" s="167"/>
    </row>
    <row r="528" spans="17:17" x14ac:dyDescent="0.2">
      <c r="Q528" s="167"/>
    </row>
    <row r="529" spans="17:17" x14ac:dyDescent="0.2">
      <c r="Q529" s="167"/>
    </row>
    <row r="530" spans="17:17" x14ac:dyDescent="0.2">
      <c r="Q530" s="167"/>
    </row>
    <row r="531" spans="17:17" x14ac:dyDescent="0.2">
      <c r="Q531" s="167"/>
    </row>
    <row r="532" spans="17:17" x14ac:dyDescent="0.2">
      <c r="Q532" s="167"/>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159" customWidth="1"/>
    <col min="2" max="15" width="1.7109375" style="58" customWidth="1"/>
    <col min="16" max="16" width="30.7109375" style="58" customWidth="1"/>
    <col min="17" max="26" width="14.140625" style="58" customWidth="1"/>
    <col min="27" max="16384" width="11.42578125" style="58"/>
  </cols>
  <sheetData>
    <row r="1" spans="1:27" s="31" customFormat="1" ht="15.95" customHeight="1" x14ac:dyDescent="0.2">
      <c r="A1" s="130"/>
      <c r="B1" s="79"/>
      <c r="C1" s="79"/>
      <c r="D1" s="79"/>
      <c r="E1" s="79"/>
      <c r="F1" s="79"/>
      <c r="G1" s="79"/>
      <c r="H1" s="79"/>
      <c r="I1" s="79"/>
      <c r="J1" s="79"/>
      <c r="K1" s="79"/>
      <c r="L1" s="79"/>
      <c r="M1" s="79"/>
      <c r="N1" s="79"/>
      <c r="O1" s="79"/>
      <c r="P1" s="30"/>
      <c r="Q1" s="30"/>
      <c r="R1" s="30"/>
      <c r="S1" s="30"/>
      <c r="T1" s="30"/>
      <c r="U1" s="30"/>
      <c r="V1" s="30"/>
      <c r="W1" s="30"/>
      <c r="X1" s="30"/>
      <c r="Y1" s="30"/>
      <c r="Z1" s="30"/>
    </row>
    <row r="2" spans="1:27" s="31" customFormat="1" ht="15.95" customHeight="1" x14ac:dyDescent="0.25">
      <c r="A2" s="130"/>
      <c r="B2" s="195" t="s">
        <v>57</v>
      </c>
      <c r="C2" s="195"/>
      <c r="D2" s="79"/>
      <c r="E2" s="79"/>
      <c r="F2" s="79"/>
      <c r="G2" s="79"/>
      <c r="H2" s="79"/>
      <c r="I2" s="79"/>
      <c r="J2" s="79"/>
      <c r="K2" s="79"/>
      <c r="L2" s="79"/>
      <c r="M2" s="79"/>
      <c r="N2" s="79"/>
      <c r="O2" s="79"/>
      <c r="P2" s="30"/>
      <c r="Q2" s="30"/>
      <c r="R2" s="30"/>
      <c r="S2" s="30"/>
      <c r="T2" s="30"/>
      <c r="U2" s="30"/>
      <c r="V2" s="30"/>
      <c r="W2" s="30"/>
      <c r="X2" s="30"/>
      <c r="Y2" s="30"/>
      <c r="Z2" s="30"/>
    </row>
    <row r="3" spans="1:27" s="31" customFormat="1" ht="15.95" customHeight="1" x14ac:dyDescent="0.2">
      <c r="A3" s="130"/>
      <c r="B3" s="196" t="s">
        <v>58</v>
      </c>
      <c r="C3" s="196"/>
      <c r="D3" s="79"/>
      <c r="E3" s="79"/>
      <c r="F3" s="79"/>
      <c r="G3" s="79"/>
      <c r="H3" s="79"/>
      <c r="I3" s="79"/>
      <c r="J3" s="79"/>
      <c r="K3" s="79"/>
      <c r="L3" s="79"/>
      <c r="M3" s="79"/>
      <c r="N3" s="79"/>
      <c r="O3" s="79"/>
      <c r="P3" s="30"/>
      <c r="Q3" s="30"/>
      <c r="R3" s="30"/>
      <c r="S3" s="30"/>
      <c r="T3" s="30"/>
      <c r="U3" s="30"/>
      <c r="V3" s="30"/>
      <c r="W3" s="30"/>
      <c r="X3" s="30"/>
      <c r="Y3" s="30"/>
      <c r="Z3" s="30"/>
    </row>
    <row r="4" spans="1:27" s="31" customFormat="1" ht="15.95" customHeight="1" x14ac:dyDescent="0.2">
      <c r="A4" s="130"/>
      <c r="B4" s="196"/>
      <c r="C4" s="196"/>
      <c r="D4" s="79"/>
      <c r="E4" s="79"/>
      <c r="F4" s="79"/>
      <c r="G4" s="79"/>
      <c r="H4" s="79"/>
      <c r="I4" s="79"/>
      <c r="J4" s="79"/>
      <c r="K4" s="79"/>
      <c r="L4" s="79"/>
      <c r="M4" s="79"/>
      <c r="N4" s="79"/>
      <c r="O4" s="79"/>
      <c r="P4" s="30"/>
      <c r="Q4" s="30"/>
      <c r="R4" s="30"/>
      <c r="S4" s="30"/>
      <c r="T4" s="30"/>
      <c r="U4" s="30"/>
      <c r="V4" s="30"/>
      <c r="W4" s="30"/>
      <c r="X4" s="30"/>
      <c r="Y4" s="30"/>
      <c r="Z4" s="30"/>
    </row>
    <row r="5" spans="1:27" s="31" customFormat="1" ht="15.95" customHeight="1" x14ac:dyDescent="0.25">
      <c r="A5" s="130"/>
      <c r="B5" s="171" t="s">
        <v>234</v>
      </c>
      <c r="C5" s="171"/>
      <c r="D5" s="79"/>
      <c r="E5" s="79"/>
      <c r="F5" s="79"/>
      <c r="G5" s="79"/>
      <c r="H5" s="79"/>
      <c r="I5" s="79"/>
      <c r="J5" s="79"/>
      <c r="K5" s="79"/>
      <c r="L5" s="79"/>
      <c r="M5" s="79"/>
      <c r="N5" s="79"/>
      <c r="O5" s="79"/>
      <c r="P5" s="30"/>
      <c r="Q5" s="30"/>
      <c r="R5" s="30"/>
      <c r="S5" s="30"/>
      <c r="T5" s="30"/>
      <c r="U5" s="30"/>
      <c r="V5" s="30"/>
      <c r="W5" s="30"/>
      <c r="X5" s="30"/>
      <c r="Y5" s="30"/>
      <c r="Z5" s="30"/>
    </row>
    <row r="6" spans="1:27" s="31" customFormat="1" ht="15.95" customHeight="1" x14ac:dyDescent="0.25">
      <c r="A6" s="130"/>
      <c r="B6" s="197"/>
      <c r="C6" s="197"/>
      <c r="D6" s="79"/>
      <c r="E6" s="79"/>
      <c r="F6" s="79"/>
      <c r="G6" s="79"/>
      <c r="H6" s="79"/>
      <c r="I6" s="79"/>
      <c r="J6" s="79"/>
      <c r="K6" s="79"/>
      <c r="L6" s="79"/>
      <c r="M6" s="79"/>
      <c r="N6" s="79"/>
      <c r="O6" s="79"/>
      <c r="P6" s="30"/>
      <c r="Q6" s="30"/>
      <c r="R6" s="30"/>
      <c r="S6" s="30"/>
      <c r="T6" s="30"/>
      <c r="U6" s="30"/>
      <c r="V6" s="30"/>
      <c r="W6" s="30"/>
      <c r="X6" s="30"/>
      <c r="Y6" s="30"/>
      <c r="Z6" s="30"/>
    </row>
    <row r="7" spans="1:27" s="37" customFormat="1" ht="15.95" customHeight="1" x14ac:dyDescent="0.2">
      <c r="A7" s="135"/>
      <c r="B7" s="198" t="s">
        <v>12</v>
      </c>
      <c r="C7" s="198"/>
      <c r="D7" s="12"/>
      <c r="E7" s="12"/>
      <c r="F7" s="12"/>
      <c r="G7" s="12"/>
      <c r="H7" s="12"/>
      <c r="I7" s="12"/>
      <c r="J7" s="12"/>
      <c r="K7" s="12"/>
      <c r="L7" s="12"/>
      <c r="M7" s="12"/>
      <c r="N7" s="12"/>
      <c r="O7" s="12"/>
      <c r="P7" s="34"/>
      <c r="Q7" s="34"/>
      <c r="R7" s="30"/>
      <c r="S7" s="30"/>
      <c r="T7" s="30"/>
      <c r="U7" s="30"/>
      <c r="V7" s="30"/>
      <c r="W7" s="30"/>
      <c r="X7" s="30"/>
      <c r="Y7" s="30"/>
      <c r="Z7" s="175" t="str">
        <f>'Balance of payments'!Z7</f>
        <v>Updated: June 2026</v>
      </c>
    </row>
    <row r="8" spans="1:27" s="41" customFormat="1" ht="13.5" customHeight="1" x14ac:dyDescent="0.2">
      <c r="A8" s="1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7" s="41" customFormat="1" ht="13.5" customHeight="1" x14ac:dyDescent="0.2">
      <c r="A9" s="138"/>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7" s="41" customFormat="1" ht="13.5" customHeight="1" x14ac:dyDescent="0.2">
      <c r="A10" s="1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7" s="41" customFormat="1" ht="13.5" customHeight="1" x14ac:dyDescent="0.2">
      <c r="A11" s="138"/>
      <c r="B11" s="47"/>
      <c r="C11" s="48"/>
      <c r="D11" s="43"/>
      <c r="E11" s="43"/>
      <c r="F11" s="43"/>
      <c r="G11" s="43"/>
      <c r="H11" s="43"/>
      <c r="I11" s="43"/>
      <c r="J11" s="43"/>
      <c r="K11" s="43"/>
      <c r="L11" s="43"/>
      <c r="M11" s="43"/>
      <c r="N11" s="43"/>
      <c r="O11" s="43"/>
      <c r="P11" s="43"/>
      <c r="Q11" s="118"/>
      <c r="R11" s="118"/>
      <c r="S11" s="118"/>
      <c r="T11" s="118"/>
      <c r="U11" s="118"/>
      <c r="V11" s="118"/>
      <c r="W11" s="118"/>
      <c r="X11" s="118"/>
      <c r="Y11" s="118"/>
      <c r="Z11" s="118"/>
    </row>
    <row r="12" spans="1:27" s="41" customFormat="1" ht="13.5" hidden="1" customHeight="1" x14ac:dyDescent="0.2">
      <c r="A12" s="149"/>
      <c r="B12" s="47"/>
      <c r="C12" s="48"/>
      <c r="D12" s="43"/>
      <c r="E12" s="43"/>
      <c r="F12" s="43"/>
      <c r="G12" s="43"/>
      <c r="H12" s="43"/>
      <c r="I12" s="43"/>
      <c r="J12" s="43"/>
      <c r="K12" s="43"/>
      <c r="L12" s="43"/>
      <c r="M12" s="43"/>
      <c r="N12" s="43"/>
      <c r="O12" s="43"/>
      <c r="P12" s="43"/>
      <c r="Q12" s="119">
        <v>2019</v>
      </c>
      <c r="R12" s="119">
        <v>2020</v>
      </c>
      <c r="S12" s="119">
        <v>2021</v>
      </c>
      <c r="T12" s="119">
        <v>2022</v>
      </c>
      <c r="U12" s="119">
        <v>2023</v>
      </c>
      <c r="V12" s="119">
        <v>2024</v>
      </c>
      <c r="W12" s="119">
        <v>2025</v>
      </c>
      <c r="X12" s="119">
        <v>2026</v>
      </c>
      <c r="Y12" s="119">
        <v>2027</v>
      </c>
      <c r="Z12" s="119">
        <v>2028</v>
      </c>
    </row>
    <row r="13" spans="1:27" s="53" customFormat="1" ht="13.5" customHeight="1" x14ac:dyDescent="0.2">
      <c r="A13" s="149"/>
      <c r="B13" s="51"/>
      <c r="C13" s="199" t="s">
        <v>18</v>
      </c>
      <c r="D13" s="199"/>
      <c r="E13" s="199"/>
      <c r="F13" s="52"/>
      <c r="G13" s="52"/>
      <c r="H13" s="52"/>
      <c r="I13" s="52"/>
      <c r="J13" s="52"/>
      <c r="K13" s="52"/>
      <c r="L13" s="52"/>
      <c r="M13" s="52"/>
      <c r="N13" s="52"/>
      <c r="O13" s="52"/>
      <c r="P13" s="52"/>
      <c r="Q13" s="250">
        <v>-32612.909</v>
      </c>
      <c r="R13" s="250">
        <v>-34136.059000000001</v>
      </c>
      <c r="S13" s="250">
        <v>-30143.455999999998</v>
      </c>
      <c r="T13" s="250">
        <v>-32288.172999999999</v>
      </c>
      <c r="U13" s="250">
        <v>-16435.837</v>
      </c>
      <c r="V13" s="250">
        <v>-32971.58</v>
      </c>
      <c r="W13" s="250">
        <v>-60097.692000000003</v>
      </c>
      <c r="X13" s="250">
        <v>-64340.038999999997</v>
      </c>
      <c r="Y13" s="250">
        <v>-62527.605000000003</v>
      </c>
      <c r="Z13" s="250">
        <v>-62380.021000000001</v>
      </c>
      <c r="AA13" s="41"/>
    </row>
    <row r="14" spans="1:27" s="53" customFormat="1" ht="13.5" customHeight="1" x14ac:dyDescent="0.2">
      <c r="A14" s="149"/>
      <c r="B14" s="51"/>
      <c r="C14" s="199"/>
      <c r="D14" s="200" t="s">
        <v>19</v>
      </c>
      <c r="E14" s="200"/>
      <c r="F14" s="54"/>
      <c r="G14" s="52"/>
      <c r="H14" s="52"/>
      <c r="I14" s="52"/>
      <c r="J14" s="52"/>
      <c r="K14" s="52"/>
      <c r="L14" s="52"/>
      <c r="M14" s="52"/>
      <c r="N14" s="52"/>
      <c r="O14" s="52"/>
      <c r="P14" s="52"/>
      <c r="Q14" s="251">
        <v>109839.217</v>
      </c>
      <c r="R14" s="251">
        <v>119451.353</v>
      </c>
      <c r="S14" s="251">
        <v>130897.80100000001</v>
      </c>
      <c r="T14" s="251">
        <v>141233.50399999999</v>
      </c>
      <c r="U14" s="251">
        <v>127086.147</v>
      </c>
      <c r="V14" s="251">
        <v>143161.98800000001</v>
      </c>
      <c r="W14" s="251">
        <v>175079.484</v>
      </c>
      <c r="X14" s="251">
        <v>185891.71799999999</v>
      </c>
      <c r="Y14" s="251">
        <v>201641.22099999999</v>
      </c>
      <c r="Z14" s="251">
        <v>212240.14799999999</v>
      </c>
      <c r="AA14" s="41"/>
    </row>
    <row r="15" spans="1:27" s="53" customFormat="1" ht="13.5" customHeight="1" x14ac:dyDescent="0.2">
      <c r="A15" s="157"/>
      <c r="B15" s="51"/>
      <c r="C15" s="199"/>
      <c r="D15" s="200" t="s">
        <v>20</v>
      </c>
      <c r="E15" s="200"/>
      <c r="F15" s="54"/>
      <c r="G15" s="52"/>
      <c r="H15" s="52"/>
      <c r="I15" s="52"/>
      <c r="J15" s="52"/>
      <c r="K15" s="52"/>
      <c r="L15" s="52"/>
      <c r="M15" s="52"/>
      <c r="N15" s="52"/>
      <c r="O15" s="52"/>
      <c r="P15" s="52"/>
      <c r="Q15" s="251">
        <v>142452.128</v>
      </c>
      <c r="R15" s="251">
        <v>153587.41</v>
      </c>
      <c r="S15" s="251">
        <v>161041.258</v>
      </c>
      <c r="T15" s="251">
        <v>173521.67600000001</v>
      </c>
      <c r="U15" s="251">
        <v>143521.984</v>
      </c>
      <c r="V15" s="251">
        <v>176133.565</v>
      </c>
      <c r="W15" s="251">
        <v>235177.17499999999</v>
      </c>
      <c r="X15" s="251">
        <v>250231.755</v>
      </c>
      <c r="Y15" s="251">
        <v>264168.82500000001</v>
      </c>
      <c r="Z15" s="251">
        <v>274620.16899999999</v>
      </c>
      <c r="AA15" s="41"/>
    </row>
    <row r="16" spans="1:27" s="53" customFormat="1" ht="7.15" customHeight="1" x14ac:dyDescent="0.2">
      <c r="A16" s="149"/>
      <c r="B16" s="51"/>
      <c r="C16" s="52"/>
      <c r="D16" s="52"/>
      <c r="E16" s="52"/>
      <c r="F16" s="52"/>
      <c r="G16" s="52"/>
      <c r="H16" s="52"/>
      <c r="I16" s="52"/>
      <c r="J16" s="52"/>
      <c r="K16" s="52"/>
      <c r="L16" s="52"/>
      <c r="M16" s="52"/>
      <c r="N16" s="52"/>
      <c r="O16" s="52"/>
      <c r="P16" s="52"/>
      <c r="Q16" s="251" t="s">
        <v>8</v>
      </c>
      <c r="R16" s="251" t="s">
        <v>8</v>
      </c>
      <c r="S16" s="251" t="s">
        <v>8</v>
      </c>
      <c r="T16" s="251" t="s">
        <v>8</v>
      </c>
      <c r="U16" s="251" t="s">
        <v>8</v>
      </c>
      <c r="V16" s="251" t="s">
        <v>8</v>
      </c>
      <c r="W16" s="251" t="s">
        <v>8</v>
      </c>
      <c r="X16" s="251" t="s">
        <v>8</v>
      </c>
      <c r="Y16" s="251" t="s">
        <v>8</v>
      </c>
      <c r="Z16" s="251" t="s">
        <v>8</v>
      </c>
      <c r="AA16" s="41"/>
    </row>
    <row r="17" spans="1:27" ht="13.5" customHeight="1" x14ac:dyDescent="0.2">
      <c r="A17" s="157"/>
      <c r="B17" s="57"/>
      <c r="C17" s="54" t="s">
        <v>54</v>
      </c>
      <c r="D17" s="54"/>
      <c r="E17" s="54"/>
      <c r="F17" s="54"/>
      <c r="G17" s="54"/>
      <c r="H17" s="54"/>
      <c r="I17" s="54"/>
      <c r="J17" s="54"/>
      <c r="K17" s="54"/>
      <c r="L17" s="54"/>
      <c r="M17" s="54"/>
      <c r="N17" s="54"/>
      <c r="O17" s="54"/>
      <c r="P17" s="54"/>
      <c r="Q17" s="251"/>
      <c r="R17" s="251"/>
      <c r="S17" s="251"/>
      <c r="T17" s="251"/>
      <c r="U17" s="251"/>
      <c r="V17" s="251"/>
      <c r="W17" s="251"/>
      <c r="X17" s="251"/>
      <c r="Y17" s="251"/>
      <c r="Z17" s="251"/>
      <c r="AA17" s="41"/>
    </row>
    <row r="18" spans="1:27" ht="5.45" customHeight="1" x14ac:dyDescent="0.2">
      <c r="A18" s="157"/>
      <c r="B18" s="57"/>
      <c r="C18" s="54"/>
      <c r="D18" s="54"/>
      <c r="E18" s="54"/>
      <c r="F18" s="54"/>
      <c r="G18" s="54"/>
      <c r="H18" s="54"/>
      <c r="I18" s="54"/>
      <c r="J18" s="54"/>
      <c r="K18" s="54"/>
      <c r="L18" s="54"/>
      <c r="M18" s="54"/>
      <c r="N18" s="54"/>
      <c r="O18" s="54"/>
      <c r="P18" s="54"/>
      <c r="Q18" s="251" t="s">
        <v>8</v>
      </c>
      <c r="R18" s="251" t="s">
        <v>8</v>
      </c>
      <c r="S18" s="251" t="s">
        <v>8</v>
      </c>
      <c r="T18" s="251" t="s">
        <v>8</v>
      </c>
      <c r="U18" s="251" t="s">
        <v>8</v>
      </c>
      <c r="V18" s="251" t="s">
        <v>8</v>
      </c>
      <c r="W18" s="251" t="s">
        <v>8</v>
      </c>
      <c r="X18" s="251" t="s">
        <v>8</v>
      </c>
      <c r="Y18" s="251" t="s">
        <v>8</v>
      </c>
      <c r="Z18" s="251" t="s">
        <v>8</v>
      </c>
      <c r="AA18" s="41"/>
    </row>
    <row r="19" spans="1:27" s="53" customFormat="1" ht="13.5" customHeight="1" x14ac:dyDescent="0.2">
      <c r="A19" s="157"/>
      <c r="B19" s="186"/>
      <c r="C19" s="199"/>
      <c r="D19" s="199" t="s">
        <v>68</v>
      </c>
      <c r="E19" s="199"/>
      <c r="F19" s="199"/>
      <c r="G19" s="199"/>
      <c r="H19" s="199"/>
      <c r="I19" s="199"/>
      <c r="J19" s="199"/>
      <c r="K19" s="199"/>
      <c r="L19" s="199"/>
      <c r="M19" s="199"/>
      <c r="N19" s="199"/>
      <c r="O19" s="199"/>
      <c r="P19" s="199"/>
      <c r="Q19" s="250">
        <v>-5601.4350000000004</v>
      </c>
      <c r="R19" s="250">
        <v>-5974.5749999999998</v>
      </c>
      <c r="S19" s="250">
        <v>-6322.3940000000002</v>
      </c>
      <c r="T19" s="250">
        <v>-4909.5029999999997</v>
      </c>
      <c r="U19" s="250">
        <v>-7324.5649999999996</v>
      </c>
      <c r="V19" s="250">
        <v>-10916.879000000001</v>
      </c>
      <c r="W19" s="250">
        <v>-14885.282999999999</v>
      </c>
      <c r="X19" s="250">
        <v>-5654.1540000000005</v>
      </c>
      <c r="Y19" s="250">
        <v>-3755.8890000000001</v>
      </c>
      <c r="Z19" s="250">
        <v>-3868.04</v>
      </c>
      <c r="AA19" s="41"/>
    </row>
    <row r="20" spans="1:27" ht="13.5" customHeight="1" x14ac:dyDescent="0.2">
      <c r="A20" s="157"/>
      <c r="B20" s="188"/>
      <c r="C20" s="200"/>
      <c r="D20" s="200"/>
      <c r="E20" s="200" t="s">
        <v>19</v>
      </c>
      <c r="F20" s="200"/>
      <c r="G20" s="200"/>
      <c r="H20" s="200"/>
      <c r="I20" s="200"/>
      <c r="J20" s="200"/>
      <c r="K20" s="200"/>
      <c r="L20" s="200"/>
      <c r="M20" s="200"/>
      <c r="N20" s="200"/>
      <c r="O20" s="200"/>
      <c r="P20" s="200"/>
      <c r="Q20" s="251">
        <v>19833.937999999998</v>
      </c>
      <c r="R20" s="251">
        <v>21866.3</v>
      </c>
      <c r="S20" s="251">
        <v>23631.512999999999</v>
      </c>
      <c r="T20" s="251">
        <v>26199.573</v>
      </c>
      <c r="U20" s="251">
        <v>22405.633000000002</v>
      </c>
      <c r="V20" s="251">
        <v>29671.344000000001</v>
      </c>
      <c r="W20" s="251">
        <v>40728.237000000001</v>
      </c>
      <c r="X20" s="251">
        <v>36883.370000000003</v>
      </c>
      <c r="Y20" s="251">
        <v>39565.103000000003</v>
      </c>
      <c r="Z20" s="251">
        <v>39700.074999999997</v>
      </c>
      <c r="AA20" s="41"/>
    </row>
    <row r="21" spans="1:27" ht="13.5" customHeight="1" x14ac:dyDescent="0.2">
      <c r="A21" s="157"/>
      <c r="B21" s="188"/>
      <c r="C21" s="200"/>
      <c r="D21" s="200"/>
      <c r="E21" s="200" t="s">
        <v>20</v>
      </c>
      <c r="F21" s="200"/>
      <c r="G21" s="200"/>
      <c r="H21" s="200"/>
      <c r="I21" s="200"/>
      <c r="J21" s="200"/>
      <c r="K21" s="200"/>
      <c r="L21" s="200"/>
      <c r="M21" s="200"/>
      <c r="N21" s="200"/>
      <c r="O21" s="200"/>
      <c r="P21" s="200"/>
      <c r="Q21" s="251">
        <v>25435.373</v>
      </c>
      <c r="R21" s="251">
        <v>27840.874</v>
      </c>
      <c r="S21" s="251">
        <v>29953.906999999999</v>
      </c>
      <c r="T21" s="251">
        <v>31109.073</v>
      </c>
      <c r="U21" s="251">
        <v>29730.197</v>
      </c>
      <c r="V21" s="251">
        <v>40588.222999999998</v>
      </c>
      <c r="W21" s="251">
        <v>55613.52</v>
      </c>
      <c r="X21" s="251">
        <v>42537.521999999997</v>
      </c>
      <c r="Y21" s="251">
        <v>43320.991000000002</v>
      </c>
      <c r="Z21" s="251">
        <v>43568.112999999998</v>
      </c>
      <c r="AA21" s="41"/>
    </row>
    <row r="22" spans="1:27" ht="13.5" customHeight="1" x14ac:dyDescent="0.2">
      <c r="A22" s="157"/>
      <c r="B22" s="188"/>
      <c r="C22" s="200"/>
      <c r="D22" s="200"/>
      <c r="E22" s="200"/>
      <c r="F22" s="200"/>
      <c r="G22" s="200"/>
      <c r="H22" s="200"/>
      <c r="I22" s="200"/>
      <c r="J22" s="200"/>
      <c r="K22" s="200"/>
      <c r="L22" s="200"/>
      <c r="M22" s="200"/>
      <c r="N22" s="200"/>
      <c r="O22" s="200"/>
      <c r="P22" s="200"/>
      <c r="Q22" s="251" t="s">
        <v>8</v>
      </c>
      <c r="R22" s="251" t="s">
        <v>8</v>
      </c>
      <c r="S22" s="251" t="s">
        <v>8</v>
      </c>
      <c r="T22" s="251" t="s">
        <v>8</v>
      </c>
      <c r="U22" s="251" t="s">
        <v>8</v>
      </c>
      <c r="V22" s="251" t="s">
        <v>8</v>
      </c>
      <c r="W22" s="251" t="s">
        <v>8</v>
      </c>
      <c r="X22" s="251" t="s">
        <v>8</v>
      </c>
      <c r="Y22" s="251" t="s">
        <v>8</v>
      </c>
      <c r="Z22" s="251" t="s">
        <v>8</v>
      </c>
      <c r="AA22" s="41"/>
    </row>
    <row r="23" spans="1:27" s="53" customFormat="1" ht="13.5" customHeight="1" x14ac:dyDescent="0.2">
      <c r="A23" s="157"/>
      <c r="B23" s="186"/>
      <c r="C23" s="199"/>
      <c r="D23" s="199" t="s">
        <v>69</v>
      </c>
      <c r="E23" s="199"/>
      <c r="F23" s="199"/>
      <c r="G23" s="199"/>
      <c r="H23" s="199"/>
      <c r="I23" s="199"/>
      <c r="J23" s="199"/>
      <c r="K23" s="199"/>
      <c r="L23" s="199"/>
      <c r="M23" s="199"/>
      <c r="N23" s="199"/>
      <c r="O23" s="199"/>
      <c r="P23" s="199"/>
      <c r="Q23" s="250">
        <v>-27515.407999999999</v>
      </c>
      <c r="R23" s="250">
        <v>-30394.846000000001</v>
      </c>
      <c r="S23" s="250">
        <v>-29806.135999999999</v>
      </c>
      <c r="T23" s="250">
        <v>-32801.239000000001</v>
      </c>
      <c r="U23" s="250">
        <v>-12161.102000000001</v>
      </c>
      <c r="V23" s="250">
        <v>-20743.633000000002</v>
      </c>
      <c r="W23" s="250">
        <v>-40625.750999999997</v>
      </c>
      <c r="X23" s="250">
        <v>-50811.658000000003</v>
      </c>
      <c r="Y23" s="250">
        <v>-50292.629000000001</v>
      </c>
      <c r="Z23" s="250">
        <v>-49790.182000000001</v>
      </c>
      <c r="AA23" s="41"/>
    </row>
    <row r="24" spans="1:27" s="53" customFormat="1" ht="13.5" customHeight="1" x14ac:dyDescent="0.2">
      <c r="A24" s="157"/>
      <c r="B24" s="188"/>
      <c r="C24" s="200"/>
      <c r="D24" s="199"/>
      <c r="E24" s="200" t="s">
        <v>19</v>
      </c>
      <c r="F24" s="200"/>
      <c r="G24" s="200"/>
      <c r="H24" s="200"/>
      <c r="I24" s="200"/>
      <c r="J24" s="200"/>
      <c r="K24" s="200"/>
      <c r="L24" s="200"/>
      <c r="M24" s="200"/>
      <c r="N24" s="200"/>
      <c r="O24" s="200"/>
      <c r="P24" s="200"/>
      <c r="Q24" s="251">
        <v>19589.798999999999</v>
      </c>
      <c r="R24" s="251">
        <v>20357.841</v>
      </c>
      <c r="S24" s="251">
        <v>21476.577000000001</v>
      </c>
      <c r="T24" s="251">
        <v>22165.149000000001</v>
      </c>
      <c r="U24" s="251">
        <v>13106.312</v>
      </c>
      <c r="V24" s="251">
        <v>13317.386</v>
      </c>
      <c r="W24" s="251">
        <v>20114.406999999999</v>
      </c>
      <c r="X24" s="251">
        <v>22880.362000000001</v>
      </c>
      <c r="Y24" s="251">
        <v>24884.125</v>
      </c>
      <c r="Z24" s="251">
        <v>25711.437999999998</v>
      </c>
      <c r="AA24" s="41"/>
    </row>
    <row r="25" spans="1:27" s="53" customFormat="1" ht="13.5" customHeight="1" x14ac:dyDescent="0.2">
      <c r="A25" s="157"/>
      <c r="B25" s="188"/>
      <c r="C25" s="200"/>
      <c r="D25" s="199"/>
      <c r="E25" s="200" t="s">
        <v>20</v>
      </c>
      <c r="F25" s="200"/>
      <c r="G25" s="200"/>
      <c r="H25" s="200"/>
      <c r="I25" s="200"/>
      <c r="J25" s="200"/>
      <c r="K25" s="200"/>
      <c r="L25" s="200"/>
      <c r="M25" s="200"/>
      <c r="N25" s="200"/>
      <c r="O25" s="200"/>
      <c r="P25" s="200"/>
      <c r="Q25" s="251">
        <v>47105.207000000002</v>
      </c>
      <c r="R25" s="251">
        <v>50752.686999999998</v>
      </c>
      <c r="S25" s="251">
        <v>51282.713000000003</v>
      </c>
      <c r="T25" s="251">
        <v>54966.387999999999</v>
      </c>
      <c r="U25" s="251">
        <v>25267.414000000001</v>
      </c>
      <c r="V25" s="251">
        <v>34061.019</v>
      </c>
      <c r="W25" s="251">
        <v>60740.158000000003</v>
      </c>
      <c r="X25" s="251">
        <v>73692.02</v>
      </c>
      <c r="Y25" s="251">
        <v>75176.754000000001</v>
      </c>
      <c r="Z25" s="251">
        <v>75501.62</v>
      </c>
      <c r="AA25" s="41"/>
    </row>
    <row r="26" spans="1:27" ht="13.5" customHeight="1" x14ac:dyDescent="0.2">
      <c r="A26" s="157"/>
      <c r="B26" s="188"/>
      <c r="C26" s="200"/>
      <c r="D26" s="199"/>
      <c r="E26" s="200"/>
      <c r="F26" s="200"/>
      <c r="G26" s="200"/>
      <c r="H26" s="200"/>
      <c r="I26" s="200"/>
      <c r="J26" s="200"/>
      <c r="K26" s="200"/>
      <c r="L26" s="200"/>
      <c r="M26" s="200"/>
      <c r="N26" s="200"/>
      <c r="O26" s="200"/>
      <c r="P26" s="200"/>
      <c r="Q26" s="251" t="s">
        <v>8</v>
      </c>
      <c r="R26" s="251" t="s">
        <v>8</v>
      </c>
      <c r="S26" s="251" t="s">
        <v>8</v>
      </c>
      <c r="T26" s="251" t="s">
        <v>8</v>
      </c>
      <c r="U26" s="251" t="s">
        <v>8</v>
      </c>
      <c r="V26" s="251" t="s">
        <v>8</v>
      </c>
      <c r="W26" s="251" t="s">
        <v>8</v>
      </c>
      <c r="X26" s="251" t="s">
        <v>8</v>
      </c>
      <c r="Y26" s="251" t="s">
        <v>8</v>
      </c>
      <c r="Z26" s="251" t="s">
        <v>8</v>
      </c>
      <c r="AA26" s="41"/>
    </row>
    <row r="27" spans="1:27" s="53" customFormat="1" ht="13.5" customHeight="1" x14ac:dyDescent="0.2">
      <c r="A27" s="157"/>
      <c r="B27" s="186"/>
      <c r="C27" s="199"/>
      <c r="D27" s="199" t="s">
        <v>70</v>
      </c>
      <c r="E27" s="199"/>
      <c r="F27" s="199"/>
      <c r="G27" s="199"/>
      <c r="H27" s="199"/>
      <c r="I27" s="199"/>
      <c r="J27" s="199"/>
      <c r="K27" s="199"/>
      <c r="L27" s="199"/>
      <c r="M27" s="199"/>
      <c r="N27" s="199"/>
      <c r="O27" s="199"/>
      <c r="P27" s="199"/>
      <c r="Q27" s="250">
        <v>1185.77</v>
      </c>
      <c r="R27" s="250">
        <v>1071.479</v>
      </c>
      <c r="S27" s="250">
        <v>1244.192</v>
      </c>
      <c r="T27" s="250">
        <v>1458.8710000000001</v>
      </c>
      <c r="U27" s="250">
        <v>1353.6769999999999</v>
      </c>
      <c r="V27" s="250">
        <v>781.548</v>
      </c>
      <c r="W27" s="250">
        <v>76.537000000000006</v>
      </c>
      <c r="X27" s="250">
        <v>864.774</v>
      </c>
      <c r="Y27" s="250">
        <v>504.49</v>
      </c>
      <c r="Z27" s="250">
        <v>901.39700000000005</v>
      </c>
      <c r="AA27" s="41"/>
    </row>
    <row r="28" spans="1:27" ht="13.5" customHeight="1" x14ac:dyDescent="0.2">
      <c r="A28" s="157"/>
      <c r="B28" s="188"/>
      <c r="C28" s="200"/>
      <c r="D28" s="199"/>
      <c r="E28" s="200" t="s">
        <v>19</v>
      </c>
      <c r="F28" s="199"/>
      <c r="G28" s="200"/>
      <c r="H28" s="200"/>
      <c r="I28" s="200"/>
      <c r="J28" s="200"/>
      <c r="K28" s="200"/>
      <c r="L28" s="200"/>
      <c r="M28" s="200"/>
      <c r="N28" s="200"/>
      <c r="O28" s="200"/>
      <c r="P28" s="200"/>
      <c r="Q28" s="251">
        <v>3321.2049999999999</v>
      </c>
      <c r="R28" s="251">
        <v>3170.3180000000002</v>
      </c>
      <c r="S28" s="251">
        <v>3883.444</v>
      </c>
      <c r="T28" s="251">
        <v>4052.165</v>
      </c>
      <c r="U28" s="251">
        <v>4301.7759999999998</v>
      </c>
      <c r="V28" s="251">
        <v>4520.3339999999998</v>
      </c>
      <c r="W28" s="251">
        <v>4984.2510000000002</v>
      </c>
      <c r="X28" s="251">
        <v>6205.8419999999996</v>
      </c>
      <c r="Y28" s="251">
        <v>6718.72</v>
      </c>
      <c r="Z28" s="251">
        <v>7440.6090000000004</v>
      </c>
      <c r="AA28" s="41"/>
    </row>
    <row r="29" spans="1:27" ht="13.5" customHeight="1" x14ac:dyDescent="0.2">
      <c r="A29" s="157"/>
      <c r="B29" s="188"/>
      <c r="C29" s="200"/>
      <c r="D29" s="199"/>
      <c r="E29" s="200" t="s">
        <v>20</v>
      </c>
      <c r="F29" s="199"/>
      <c r="G29" s="200"/>
      <c r="H29" s="200"/>
      <c r="I29" s="200"/>
      <c r="J29" s="200"/>
      <c r="K29" s="200"/>
      <c r="L29" s="200"/>
      <c r="M29" s="200"/>
      <c r="N29" s="200"/>
      <c r="O29" s="200"/>
      <c r="P29" s="200"/>
      <c r="Q29" s="251">
        <v>2135.431</v>
      </c>
      <c r="R29" s="251">
        <v>2098.8389999999999</v>
      </c>
      <c r="S29" s="251">
        <v>2639.25</v>
      </c>
      <c r="T29" s="251">
        <v>2593.2950000000001</v>
      </c>
      <c r="U29" s="251">
        <v>2948.0990000000002</v>
      </c>
      <c r="V29" s="251">
        <v>3738.7849999999999</v>
      </c>
      <c r="W29" s="251">
        <v>4907.7139999999999</v>
      </c>
      <c r="X29" s="251">
        <v>5341.0680000000002</v>
      </c>
      <c r="Y29" s="251">
        <v>6214.2269999999999</v>
      </c>
      <c r="Z29" s="251">
        <v>6539.2150000000001</v>
      </c>
      <c r="AA29" s="41"/>
    </row>
    <row r="30" spans="1:27" ht="13.5" customHeight="1" x14ac:dyDescent="0.2">
      <c r="A30" s="149"/>
      <c r="B30" s="188"/>
      <c r="C30" s="200"/>
      <c r="D30" s="199"/>
      <c r="E30" s="200"/>
      <c r="F30" s="200"/>
      <c r="G30" s="200"/>
      <c r="H30" s="200"/>
      <c r="I30" s="200"/>
      <c r="J30" s="200"/>
      <c r="K30" s="200"/>
      <c r="L30" s="200"/>
      <c r="M30" s="200"/>
      <c r="N30" s="200"/>
      <c r="O30" s="200"/>
      <c r="P30" s="200"/>
      <c r="Q30" s="251" t="s">
        <v>8</v>
      </c>
      <c r="R30" s="251" t="s">
        <v>8</v>
      </c>
      <c r="S30" s="251" t="s">
        <v>8</v>
      </c>
      <c r="T30" s="251" t="s">
        <v>8</v>
      </c>
      <c r="U30" s="251" t="s">
        <v>8</v>
      </c>
      <c r="V30" s="251" t="s">
        <v>8</v>
      </c>
      <c r="W30" s="251" t="s">
        <v>8</v>
      </c>
      <c r="X30" s="251" t="s">
        <v>8</v>
      </c>
      <c r="Y30" s="251" t="s">
        <v>8</v>
      </c>
      <c r="Z30" s="251" t="s">
        <v>8</v>
      </c>
      <c r="AA30" s="41"/>
    </row>
    <row r="31" spans="1:27" s="53" customFormat="1" ht="13.5" customHeight="1" x14ac:dyDescent="0.2">
      <c r="A31" s="157"/>
      <c r="B31" s="186"/>
      <c r="C31" s="199"/>
      <c r="D31" s="199" t="s">
        <v>59</v>
      </c>
      <c r="E31" s="199"/>
      <c r="F31" s="199"/>
      <c r="G31" s="199"/>
      <c r="H31" s="199"/>
      <c r="I31" s="199"/>
      <c r="J31" s="199"/>
      <c r="K31" s="199"/>
      <c r="L31" s="199"/>
      <c r="M31" s="199"/>
      <c r="N31" s="199"/>
      <c r="O31" s="199"/>
      <c r="P31" s="199"/>
      <c r="Q31" s="250">
        <v>4168.1360000000004</v>
      </c>
      <c r="R31" s="250">
        <v>4906.652</v>
      </c>
      <c r="S31" s="250">
        <v>5523.7370000000001</v>
      </c>
      <c r="T31" s="250">
        <v>6365.0519999999997</v>
      </c>
      <c r="U31" s="250">
        <v>6753.1710000000003</v>
      </c>
      <c r="V31" s="250">
        <v>8214.8960000000006</v>
      </c>
      <c r="W31" s="250">
        <v>7417.451</v>
      </c>
      <c r="X31" s="250">
        <v>7816.5640000000003</v>
      </c>
      <c r="Y31" s="250">
        <v>9286.2790000000005</v>
      </c>
      <c r="Z31" s="250">
        <v>8828.4220000000005</v>
      </c>
      <c r="AA31" s="41"/>
    </row>
    <row r="32" spans="1:27" ht="13.5" customHeight="1" x14ac:dyDescent="0.2">
      <c r="A32" s="162"/>
      <c r="B32" s="188"/>
      <c r="C32" s="200"/>
      <c r="D32" s="199"/>
      <c r="E32" s="200" t="s">
        <v>19</v>
      </c>
      <c r="F32" s="199"/>
      <c r="G32" s="200"/>
      <c r="H32" s="200"/>
      <c r="I32" s="200"/>
      <c r="J32" s="200"/>
      <c r="K32" s="200"/>
      <c r="L32" s="200"/>
      <c r="M32" s="200"/>
      <c r="N32" s="200"/>
      <c r="O32" s="200"/>
      <c r="P32" s="200"/>
      <c r="Q32" s="251">
        <v>10555.471</v>
      </c>
      <c r="R32" s="251">
        <v>10456.892</v>
      </c>
      <c r="S32" s="251">
        <v>10965.465</v>
      </c>
      <c r="T32" s="251">
        <v>12316.48</v>
      </c>
      <c r="U32" s="251">
        <v>13445.684999999999</v>
      </c>
      <c r="V32" s="251">
        <v>17136.583999999999</v>
      </c>
      <c r="W32" s="251">
        <v>18066.947</v>
      </c>
      <c r="X32" s="251">
        <v>19711.213</v>
      </c>
      <c r="Y32" s="251">
        <v>21555.442999999999</v>
      </c>
      <c r="Z32" s="251">
        <v>22892.822</v>
      </c>
      <c r="AA32" s="41"/>
    </row>
    <row r="33" spans="1:27" ht="13.5" customHeight="1" x14ac:dyDescent="0.2">
      <c r="A33" s="135"/>
      <c r="B33" s="188"/>
      <c r="C33" s="200"/>
      <c r="D33" s="199"/>
      <c r="E33" s="200" t="s">
        <v>20</v>
      </c>
      <c r="F33" s="199"/>
      <c r="G33" s="200"/>
      <c r="H33" s="200"/>
      <c r="I33" s="200"/>
      <c r="J33" s="200"/>
      <c r="K33" s="200"/>
      <c r="L33" s="200"/>
      <c r="M33" s="200"/>
      <c r="N33" s="200"/>
      <c r="O33" s="200"/>
      <c r="P33" s="200"/>
      <c r="Q33" s="251">
        <v>6387.335</v>
      </c>
      <c r="R33" s="251">
        <v>5550.24</v>
      </c>
      <c r="S33" s="251">
        <v>5441.7280000000001</v>
      </c>
      <c r="T33" s="251">
        <v>5951.4279999999999</v>
      </c>
      <c r="U33" s="251">
        <v>6692.5140000000001</v>
      </c>
      <c r="V33" s="251">
        <v>8921.6880000000001</v>
      </c>
      <c r="W33" s="251">
        <v>10649.495999999999</v>
      </c>
      <c r="X33" s="251">
        <v>11894.648999999999</v>
      </c>
      <c r="Y33" s="251">
        <v>12269.164000000001</v>
      </c>
      <c r="Z33" s="251">
        <v>14064.4</v>
      </c>
      <c r="AA33" s="41"/>
    </row>
    <row r="34" spans="1:27" ht="13.5" customHeight="1" x14ac:dyDescent="0.2">
      <c r="A34" s="163"/>
      <c r="B34" s="188"/>
      <c r="C34" s="200"/>
      <c r="D34" s="199"/>
      <c r="E34" s="200"/>
      <c r="F34" s="200"/>
      <c r="G34" s="200"/>
      <c r="H34" s="200"/>
      <c r="I34" s="200"/>
      <c r="J34" s="200"/>
      <c r="K34" s="200"/>
      <c r="L34" s="200"/>
      <c r="M34" s="200"/>
      <c r="N34" s="200"/>
      <c r="O34" s="200"/>
      <c r="P34" s="200"/>
      <c r="Q34" s="251" t="s">
        <v>8</v>
      </c>
      <c r="R34" s="251" t="s">
        <v>8</v>
      </c>
      <c r="S34" s="251" t="s">
        <v>8</v>
      </c>
      <c r="T34" s="251" t="s">
        <v>8</v>
      </c>
      <c r="U34" s="251" t="s">
        <v>8</v>
      </c>
      <c r="V34" s="251" t="s">
        <v>8</v>
      </c>
      <c r="W34" s="251" t="s">
        <v>8</v>
      </c>
      <c r="X34" s="251" t="s">
        <v>8</v>
      </c>
      <c r="Y34" s="251" t="s">
        <v>8</v>
      </c>
      <c r="Z34" s="251" t="s">
        <v>8</v>
      </c>
      <c r="AA34" s="41"/>
    </row>
    <row r="35" spans="1:27" s="53" customFormat="1" ht="13.5" customHeight="1" x14ac:dyDescent="0.2">
      <c r="A35" s="165"/>
      <c r="B35" s="186"/>
      <c r="C35" s="199"/>
      <c r="D35" s="199" t="s">
        <v>60</v>
      </c>
      <c r="E35" s="199"/>
      <c r="F35" s="199"/>
      <c r="G35" s="199"/>
      <c r="H35" s="199"/>
      <c r="I35" s="199"/>
      <c r="J35" s="199"/>
      <c r="K35" s="199"/>
      <c r="L35" s="199"/>
      <c r="M35" s="199"/>
      <c r="N35" s="199"/>
      <c r="O35" s="199"/>
      <c r="P35" s="199"/>
      <c r="Q35" s="250">
        <v>3533.4470000000001</v>
      </c>
      <c r="R35" s="250">
        <v>2926.7910000000002</v>
      </c>
      <c r="S35" s="250">
        <v>2182.7689999999998</v>
      </c>
      <c r="T35" s="250">
        <v>1932.8869999999999</v>
      </c>
      <c r="U35" s="250">
        <v>1288.925</v>
      </c>
      <c r="V35" s="250">
        <v>1306.4870000000001</v>
      </c>
      <c r="W35" s="250">
        <v>935.726</v>
      </c>
      <c r="X35" s="250">
        <v>-345.49599999999998</v>
      </c>
      <c r="Y35" s="250">
        <v>-1187.904</v>
      </c>
      <c r="Z35" s="250">
        <v>-1826.0319999999999</v>
      </c>
      <c r="AA35" s="41"/>
    </row>
    <row r="36" spans="1:27" ht="13.5" customHeight="1" x14ac:dyDescent="0.2">
      <c r="A36" s="162"/>
      <c r="B36" s="188"/>
      <c r="C36" s="200"/>
      <c r="D36" s="200"/>
      <c r="E36" s="200" t="s">
        <v>19</v>
      </c>
      <c r="F36" s="200"/>
      <c r="G36" s="200"/>
      <c r="H36" s="200"/>
      <c r="I36" s="200"/>
      <c r="J36" s="200"/>
      <c r="K36" s="200"/>
      <c r="L36" s="200"/>
      <c r="M36" s="200"/>
      <c r="N36" s="200"/>
      <c r="O36" s="200"/>
      <c r="P36" s="200"/>
      <c r="Q36" s="251">
        <v>7315.125</v>
      </c>
      <c r="R36" s="251">
        <v>7987.8310000000001</v>
      </c>
      <c r="S36" s="251">
        <v>9014.5290000000005</v>
      </c>
      <c r="T36" s="251">
        <v>10488.234</v>
      </c>
      <c r="U36" s="251" t="s">
        <v>236</v>
      </c>
      <c r="V36" s="251">
        <v>9221.98</v>
      </c>
      <c r="W36" s="251">
        <v>10240.84</v>
      </c>
      <c r="X36" s="251">
        <v>10401.919</v>
      </c>
      <c r="Y36" s="251">
        <v>10515.07</v>
      </c>
      <c r="Z36" s="251">
        <v>11411.788</v>
      </c>
      <c r="AA36" s="41"/>
    </row>
    <row r="37" spans="1:27" ht="13.5" customHeight="1" x14ac:dyDescent="0.2">
      <c r="A37" s="162"/>
      <c r="B37" s="188"/>
      <c r="C37" s="200"/>
      <c r="D37" s="200"/>
      <c r="E37" s="200" t="s">
        <v>20</v>
      </c>
      <c r="F37" s="200"/>
      <c r="G37" s="200"/>
      <c r="H37" s="200"/>
      <c r="I37" s="200"/>
      <c r="J37" s="200"/>
      <c r="K37" s="200"/>
      <c r="L37" s="200"/>
      <c r="M37" s="200"/>
      <c r="N37" s="200"/>
      <c r="O37" s="200"/>
      <c r="P37" s="200"/>
      <c r="Q37" s="251">
        <v>3781.6779999999999</v>
      </c>
      <c r="R37" s="251">
        <v>5061.04</v>
      </c>
      <c r="S37" s="251">
        <v>6831.76</v>
      </c>
      <c r="T37" s="251">
        <v>8555.3469999999998</v>
      </c>
      <c r="U37" s="251" t="s">
        <v>236</v>
      </c>
      <c r="V37" s="251">
        <v>7915.4930000000004</v>
      </c>
      <c r="W37" s="251">
        <v>9305.1139999999996</v>
      </c>
      <c r="X37" s="251">
        <v>10747.415000000001</v>
      </c>
      <c r="Y37" s="251">
        <v>11702.974</v>
      </c>
      <c r="Z37" s="251">
        <v>13237.82</v>
      </c>
      <c r="AA37" s="41"/>
    </row>
    <row r="38" spans="1:27" ht="13.5" customHeight="1" x14ac:dyDescent="0.2">
      <c r="A38" s="162"/>
      <c r="B38" s="188"/>
      <c r="C38" s="200"/>
      <c r="D38" s="200"/>
      <c r="E38" s="200"/>
      <c r="F38" s="200"/>
      <c r="G38" s="200"/>
      <c r="H38" s="200"/>
      <c r="I38" s="200"/>
      <c r="J38" s="200"/>
      <c r="K38" s="200"/>
      <c r="L38" s="200"/>
      <c r="M38" s="200"/>
      <c r="N38" s="200"/>
      <c r="O38" s="200"/>
      <c r="P38" s="200"/>
      <c r="Q38" s="252" t="s">
        <v>8</v>
      </c>
      <c r="R38" s="252" t="s">
        <v>8</v>
      </c>
      <c r="S38" s="252" t="s">
        <v>8</v>
      </c>
      <c r="T38" s="252" t="s">
        <v>8</v>
      </c>
      <c r="U38" s="252" t="s">
        <v>8</v>
      </c>
      <c r="V38" s="252" t="s">
        <v>8</v>
      </c>
      <c r="W38" s="252" t="s">
        <v>8</v>
      </c>
      <c r="X38" s="252" t="s">
        <v>8</v>
      </c>
      <c r="Y38" s="252" t="s">
        <v>8</v>
      </c>
      <c r="Z38" s="252" t="s">
        <v>8</v>
      </c>
      <c r="AA38" s="41"/>
    </row>
    <row r="39" spans="1:27" s="53" customFormat="1" ht="13.5" customHeight="1" x14ac:dyDescent="0.2">
      <c r="A39" s="162"/>
      <c r="B39" s="186"/>
      <c r="C39" s="199"/>
      <c r="D39" s="199" t="s">
        <v>61</v>
      </c>
      <c r="E39" s="199"/>
      <c r="F39" s="199"/>
      <c r="G39" s="199"/>
      <c r="H39" s="199"/>
      <c r="I39" s="199"/>
      <c r="J39" s="199"/>
      <c r="K39" s="199"/>
      <c r="L39" s="199"/>
      <c r="M39" s="199"/>
      <c r="N39" s="199"/>
      <c r="O39" s="199"/>
      <c r="P39" s="199"/>
      <c r="Q39" s="250">
        <v>-149.01599999999999</v>
      </c>
      <c r="R39" s="250">
        <v>10.795999999999999</v>
      </c>
      <c r="S39" s="250">
        <v>372.762</v>
      </c>
      <c r="T39" s="250">
        <v>339.863</v>
      </c>
      <c r="U39" s="250">
        <v>-148.97200000000001</v>
      </c>
      <c r="V39" s="250">
        <v>-781.94899999999996</v>
      </c>
      <c r="W39" s="250">
        <v>-1282.8920000000001</v>
      </c>
      <c r="X39" s="250">
        <v>-1704.462</v>
      </c>
      <c r="Y39" s="250">
        <v>-2177.152</v>
      </c>
      <c r="Z39" s="250">
        <v>-2133.0650000000001</v>
      </c>
      <c r="AA39" s="41"/>
    </row>
    <row r="40" spans="1:27" s="53" customFormat="1" ht="13.5" customHeight="1" x14ac:dyDescent="0.2">
      <c r="A40" s="162"/>
      <c r="B40" s="186"/>
      <c r="C40" s="199"/>
      <c r="D40" s="199"/>
      <c r="E40" s="200" t="s">
        <v>19</v>
      </c>
      <c r="F40" s="199"/>
      <c r="G40" s="199"/>
      <c r="H40" s="199"/>
      <c r="I40" s="199"/>
      <c r="J40" s="199"/>
      <c r="K40" s="199"/>
      <c r="L40" s="199"/>
      <c r="M40" s="199"/>
      <c r="N40" s="199"/>
      <c r="O40" s="199"/>
      <c r="P40" s="199"/>
      <c r="Q40" s="251">
        <v>2675.2269999999999</v>
      </c>
      <c r="R40" s="251">
        <v>3080.5839999999998</v>
      </c>
      <c r="S40" s="251">
        <v>3513.0189999999998</v>
      </c>
      <c r="T40" s="251">
        <v>3708.623</v>
      </c>
      <c r="U40" s="251">
        <v>3107.7739999999999</v>
      </c>
      <c r="V40" s="251">
        <v>3091.2629999999999</v>
      </c>
      <c r="W40" s="251">
        <v>3428.5369999999998</v>
      </c>
      <c r="X40" s="251">
        <v>3996.0889999999999</v>
      </c>
      <c r="Y40" s="251">
        <v>4205.7619999999997</v>
      </c>
      <c r="Z40" s="251">
        <v>4437.3040000000001</v>
      </c>
      <c r="AA40" s="41"/>
    </row>
    <row r="41" spans="1:27" s="53" customFormat="1" ht="13.5" customHeight="1" x14ac:dyDescent="0.2">
      <c r="A41" s="162"/>
      <c r="B41" s="186"/>
      <c r="C41" s="199"/>
      <c r="D41" s="199"/>
      <c r="E41" s="200" t="s">
        <v>71</v>
      </c>
      <c r="F41" s="199"/>
      <c r="G41" s="199"/>
      <c r="H41" s="199"/>
      <c r="I41" s="199"/>
      <c r="J41" s="199"/>
      <c r="K41" s="199"/>
      <c r="L41" s="199"/>
      <c r="M41" s="199"/>
      <c r="N41" s="199"/>
      <c r="O41" s="199"/>
      <c r="P41" s="199"/>
      <c r="Q41" s="251">
        <v>2824.2429999999999</v>
      </c>
      <c r="R41" s="251">
        <v>3069.788</v>
      </c>
      <c r="S41" s="251">
        <v>3140.2570000000001</v>
      </c>
      <c r="T41" s="251">
        <v>3368.76</v>
      </c>
      <c r="U41" s="251">
        <v>3256.7460000000001</v>
      </c>
      <c r="V41" s="251">
        <v>3873.212</v>
      </c>
      <c r="W41" s="251">
        <v>4711.4290000000001</v>
      </c>
      <c r="X41" s="251">
        <v>5700.5510000000004</v>
      </c>
      <c r="Y41" s="251">
        <v>6382.9139999999998</v>
      </c>
      <c r="Z41" s="251">
        <v>6570.3689999999997</v>
      </c>
      <c r="AA41" s="41"/>
    </row>
    <row r="42" spans="1:27" s="53" customFormat="1" ht="13.5" customHeight="1" x14ac:dyDescent="0.2">
      <c r="A42" s="162"/>
      <c r="B42" s="186"/>
      <c r="C42" s="199"/>
      <c r="D42" s="199"/>
      <c r="E42" s="199"/>
      <c r="F42" s="199"/>
      <c r="G42" s="199"/>
      <c r="H42" s="199"/>
      <c r="I42" s="199"/>
      <c r="J42" s="199"/>
      <c r="K42" s="199"/>
      <c r="L42" s="199"/>
      <c r="M42" s="199"/>
      <c r="N42" s="199"/>
      <c r="O42" s="199"/>
      <c r="P42" s="199"/>
      <c r="Q42" s="251" t="s">
        <v>8</v>
      </c>
      <c r="R42" s="251" t="s">
        <v>8</v>
      </c>
      <c r="S42" s="251" t="s">
        <v>8</v>
      </c>
      <c r="T42" s="251" t="s">
        <v>8</v>
      </c>
      <c r="U42" s="251" t="s">
        <v>8</v>
      </c>
      <c r="V42" s="251" t="s">
        <v>8</v>
      </c>
      <c r="W42" s="251" t="s">
        <v>8</v>
      </c>
      <c r="X42" s="251" t="s">
        <v>8</v>
      </c>
      <c r="Y42" s="251" t="s">
        <v>8</v>
      </c>
      <c r="Z42" s="251" t="s">
        <v>8</v>
      </c>
      <c r="AA42" s="41"/>
    </row>
    <row r="43" spans="1:27" s="53" customFormat="1" ht="13.15" customHeight="1" x14ac:dyDescent="0.2">
      <c r="A43" s="162"/>
      <c r="B43" s="186"/>
      <c r="C43" s="199"/>
      <c r="D43" s="199" t="s">
        <v>62</v>
      </c>
      <c r="E43" s="201"/>
      <c r="F43" s="201"/>
      <c r="G43" s="201"/>
      <c r="H43" s="201"/>
      <c r="I43" s="201"/>
      <c r="J43" s="201"/>
      <c r="K43" s="201"/>
      <c r="L43" s="201"/>
      <c r="M43" s="201"/>
      <c r="N43" s="201"/>
      <c r="O43" s="201"/>
      <c r="P43" s="201"/>
      <c r="Q43" s="250">
        <v>-3645.6309999999999</v>
      </c>
      <c r="R43" s="250">
        <v>-3960.6439999999998</v>
      </c>
      <c r="S43" s="250">
        <v>-3026.616</v>
      </c>
      <c r="T43" s="250">
        <v>-2804.0210000000002</v>
      </c>
      <c r="U43" s="250">
        <v>-3827.1729999999998</v>
      </c>
      <c r="V43" s="250">
        <v>-4411.6329999999998</v>
      </c>
      <c r="W43" s="250">
        <v>-5261.8549999999996</v>
      </c>
      <c r="X43" s="250">
        <v>-5281.6540000000005</v>
      </c>
      <c r="Y43" s="250">
        <v>-4491.9309999999996</v>
      </c>
      <c r="Z43" s="250">
        <v>-4063.5770000000002</v>
      </c>
      <c r="AA43" s="41"/>
    </row>
    <row r="44" spans="1:27" ht="13.5" customHeight="1" x14ac:dyDescent="0.2">
      <c r="A44" s="162"/>
      <c r="B44" s="188"/>
      <c r="C44" s="200"/>
      <c r="D44" s="200"/>
      <c r="E44" s="200" t="s">
        <v>19</v>
      </c>
      <c r="F44" s="200"/>
      <c r="G44" s="200"/>
      <c r="H44" s="200"/>
      <c r="I44" s="200"/>
      <c r="J44" s="200"/>
      <c r="K44" s="200"/>
      <c r="L44" s="200"/>
      <c r="M44" s="200"/>
      <c r="N44" s="200"/>
      <c r="O44" s="200"/>
      <c r="P44" s="200"/>
      <c r="Q44" s="251">
        <v>9990.7549999999992</v>
      </c>
      <c r="R44" s="251">
        <v>11387.321</v>
      </c>
      <c r="S44" s="251">
        <v>12929.227000000001</v>
      </c>
      <c r="T44" s="251">
        <v>13329.918</v>
      </c>
      <c r="U44" s="251">
        <v>14202.946</v>
      </c>
      <c r="V44" s="251">
        <v>16313.112999999999</v>
      </c>
      <c r="W44" s="251">
        <v>18063.53</v>
      </c>
      <c r="X44" s="251">
        <v>20753.545999999998</v>
      </c>
      <c r="Y44" s="251">
        <v>22909.814999999999</v>
      </c>
      <c r="Z44" s="251">
        <v>24095.651000000002</v>
      </c>
      <c r="AA44" s="41"/>
    </row>
    <row r="45" spans="1:27" ht="13.5" customHeight="1" x14ac:dyDescent="0.2">
      <c r="A45" s="162"/>
      <c r="B45" s="188"/>
      <c r="C45" s="200"/>
      <c r="D45" s="200"/>
      <c r="E45" s="200" t="s">
        <v>20</v>
      </c>
      <c r="F45" s="200"/>
      <c r="G45" s="200"/>
      <c r="H45" s="200"/>
      <c r="I45" s="200"/>
      <c r="J45" s="200"/>
      <c r="K45" s="200"/>
      <c r="L45" s="200"/>
      <c r="M45" s="200"/>
      <c r="N45" s="200"/>
      <c r="O45" s="200"/>
      <c r="P45" s="200"/>
      <c r="Q45" s="251">
        <v>13636.386</v>
      </c>
      <c r="R45" s="251">
        <v>15347.965</v>
      </c>
      <c r="S45" s="251">
        <v>15955.843000000001</v>
      </c>
      <c r="T45" s="251">
        <v>16133.939</v>
      </c>
      <c r="U45" s="251">
        <v>18030.118999999999</v>
      </c>
      <c r="V45" s="251">
        <v>20724.745999999999</v>
      </c>
      <c r="W45" s="251">
        <v>23325.384999999998</v>
      </c>
      <c r="X45" s="251">
        <v>26035.200000000001</v>
      </c>
      <c r="Y45" s="251">
        <v>27401.745999999999</v>
      </c>
      <c r="Z45" s="251">
        <v>28159.227999999999</v>
      </c>
      <c r="AA45" s="41"/>
    </row>
    <row r="46" spans="1:27" ht="13.5" customHeight="1" x14ac:dyDescent="0.2">
      <c r="A46" s="162"/>
      <c r="B46" s="188"/>
      <c r="C46" s="200"/>
      <c r="D46" s="200"/>
      <c r="E46" s="200"/>
      <c r="F46" s="200"/>
      <c r="G46" s="200"/>
      <c r="H46" s="200"/>
      <c r="I46" s="200"/>
      <c r="J46" s="200"/>
      <c r="K46" s="200"/>
      <c r="L46" s="200"/>
      <c r="M46" s="200"/>
      <c r="N46" s="200"/>
      <c r="O46" s="200"/>
      <c r="P46" s="200"/>
      <c r="Q46" s="251" t="s">
        <v>8</v>
      </c>
      <c r="R46" s="251" t="s">
        <v>8</v>
      </c>
      <c r="S46" s="251" t="s">
        <v>8</v>
      </c>
      <c r="T46" s="251" t="s">
        <v>8</v>
      </c>
      <c r="U46" s="251" t="s">
        <v>8</v>
      </c>
      <c r="V46" s="251" t="s">
        <v>8</v>
      </c>
      <c r="W46" s="251" t="s">
        <v>8</v>
      </c>
      <c r="X46" s="251" t="s">
        <v>8</v>
      </c>
      <c r="Y46" s="251" t="s">
        <v>8</v>
      </c>
      <c r="Z46" s="251" t="s">
        <v>8</v>
      </c>
      <c r="AA46" s="41"/>
    </row>
    <row r="47" spans="1:27" s="53" customFormat="1" ht="13.5" customHeight="1" x14ac:dyDescent="0.2">
      <c r="A47" s="162"/>
      <c r="B47" s="186"/>
      <c r="C47" s="199"/>
      <c r="D47" s="199" t="s">
        <v>63</v>
      </c>
      <c r="E47" s="199"/>
      <c r="F47" s="199"/>
      <c r="G47" s="199"/>
      <c r="H47" s="199"/>
      <c r="I47" s="199"/>
      <c r="J47" s="199"/>
      <c r="K47" s="199"/>
      <c r="L47" s="199"/>
      <c r="M47" s="199"/>
      <c r="N47" s="199"/>
      <c r="O47" s="199"/>
      <c r="P47" s="199"/>
      <c r="Q47" s="250">
        <v>-2532.848</v>
      </c>
      <c r="R47" s="250">
        <v>-1525.3040000000001</v>
      </c>
      <c r="S47" s="250">
        <v>31.317</v>
      </c>
      <c r="T47" s="250">
        <v>-2827.1039999999998</v>
      </c>
      <c r="U47" s="250">
        <v>-3405.2040000000002</v>
      </c>
      <c r="V47" s="250">
        <v>-8389.277</v>
      </c>
      <c r="W47" s="250">
        <v>-8857.02</v>
      </c>
      <c r="X47" s="250">
        <v>-11695.334999999999</v>
      </c>
      <c r="Y47" s="250">
        <v>-12123.36</v>
      </c>
      <c r="Z47" s="250">
        <v>-10911.325999999999</v>
      </c>
      <c r="AA47" s="41"/>
    </row>
    <row r="48" spans="1:27" ht="13.5" customHeight="1" x14ac:dyDescent="0.2">
      <c r="A48" s="162"/>
      <c r="B48" s="188"/>
      <c r="C48" s="200"/>
      <c r="D48" s="199"/>
      <c r="E48" s="200" t="s">
        <v>19</v>
      </c>
      <c r="F48" s="199"/>
      <c r="G48" s="200"/>
      <c r="H48" s="200"/>
      <c r="I48" s="200"/>
      <c r="J48" s="200"/>
      <c r="K48" s="200"/>
      <c r="L48" s="200"/>
      <c r="M48" s="200"/>
      <c r="N48" s="200"/>
      <c r="O48" s="200"/>
      <c r="P48" s="200"/>
      <c r="Q48" s="251">
        <v>31101.633999999998</v>
      </c>
      <c r="R48" s="251">
        <v>34221.381000000001</v>
      </c>
      <c r="S48" s="251">
        <v>37638.864000000001</v>
      </c>
      <c r="T48" s="251">
        <v>39963.188000000002</v>
      </c>
      <c r="U48" s="251">
        <v>38070.203999999998</v>
      </c>
      <c r="V48" s="251">
        <v>39450.262000000002</v>
      </c>
      <c r="W48" s="251">
        <v>46973.671999999999</v>
      </c>
      <c r="X48" s="251">
        <v>52298.595999999998</v>
      </c>
      <c r="Y48" s="251">
        <v>58870.711000000003</v>
      </c>
      <c r="Z48" s="251">
        <v>64772.54</v>
      </c>
      <c r="AA48" s="41"/>
    </row>
    <row r="49" spans="1:27" ht="17.45" customHeight="1" x14ac:dyDescent="0.2">
      <c r="A49" s="162"/>
      <c r="B49" s="188"/>
      <c r="C49" s="200"/>
      <c r="D49" s="200"/>
      <c r="E49" s="200"/>
      <c r="F49" s="200" t="s">
        <v>64</v>
      </c>
      <c r="G49" s="200"/>
      <c r="H49" s="200"/>
      <c r="I49" s="200"/>
      <c r="J49" s="200"/>
      <c r="K49" s="200"/>
      <c r="L49" s="200"/>
      <c r="M49" s="200"/>
      <c r="N49" s="200"/>
      <c r="O49" s="200"/>
      <c r="P49" s="200"/>
      <c r="Q49" s="251">
        <v>7373.53</v>
      </c>
      <c r="R49" s="251">
        <v>7707.3519999999999</v>
      </c>
      <c r="S49" s="251">
        <v>8920.4639999999999</v>
      </c>
      <c r="T49" s="251">
        <v>9458.3089999999993</v>
      </c>
      <c r="U49" s="251">
        <v>9376.5869999999995</v>
      </c>
      <c r="V49" s="251">
        <v>8726.6489999999994</v>
      </c>
      <c r="W49" s="251">
        <v>10277.234</v>
      </c>
      <c r="X49" s="251">
        <v>10594.574000000001</v>
      </c>
      <c r="Y49" s="251">
        <v>10738.025</v>
      </c>
      <c r="Z49" s="251">
        <v>10639.695</v>
      </c>
      <c r="AA49" s="41"/>
    </row>
    <row r="50" spans="1:27" ht="17.45" customHeight="1" x14ac:dyDescent="0.2">
      <c r="A50" s="162"/>
      <c r="B50" s="188"/>
      <c r="C50" s="200"/>
      <c r="D50" s="200"/>
      <c r="E50" s="200"/>
      <c r="F50" s="289" t="s">
        <v>65</v>
      </c>
      <c r="G50" s="289"/>
      <c r="H50" s="289"/>
      <c r="I50" s="289"/>
      <c r="J50" s="289"/>
      <c r="K50" s="289"/>
      <c r="L50" s="289"/>
      <c r="M50" s="289"/>
      <c r="N50" s="289"/>
      <c r="O50" s="289"/>
      <c r="P50" s="289"/>
      <c r="Q50" s="251">
        <v>11195.328</v>
      </c>
      <c r="R50" s="251">
        <v>12459.183999999999</v>
      </c>
      <c r="S50" s="251">
        <v>13290.351000000001</v>
      </c>
      <c r="T50" s="251">
        <v>13935.808999999999</v>
      </c>
      <c r="U50" s="251">
        <v>13637.999</v>
      </c>
      <c r="V50" s="251">
        <v>14522.004999999999</v>
      </c>
      <c r="W50" s="251">
        <v>16933.684000000001</v>
      </c>
      <c r="X50" s="251">
        <v>17770.955999999998</v>
      </c>
      <c r="Y50" s="251">
        <v>19101.683000000001</v>
      </c>
      <c r="Z50" s="251">
        <v>20090.687000000002</v>
      </c>
      <c r="AA50" s="41"/>
    </row>
    <row r="51" spans="1:27" ht="17.45" customHeight="1" x14ac:dyDescent="0.2">
      <c r="A51" s="162"/>
      <c r="B51" s="188"/>
      <c r="C51" s="200"/>
      <c r="D51" s="200"/>
      <c r="E51" s="200"/>
      <c r="F51" s="289" t="s">
        <v>66</v>
      </c>
      <c r="G51" s="289"/>
      <c r="H51" s="289"/>
      <c r="I51" s="289"/>
      <c r="J51" s="289"/>
      <c r="K51" s="289"/>
      <c r="L51" s="289"/>
      <c r="M51" s="289"/>
      <c r="N51" s="289"/>
      <c r="O51" s="289"/>
      <c r="P51" s="289"/>
      <c r="Q51" s="251">
        <v>12532.776</v>
      </c>
      <c r="R51" s="251">
        <v>14054.844999999999</v>
      </c>
      <c r="S51" s="251">
        <v>15428.049000000001</v>
      </c>
      <c r="T51" s="251">
        <v>16569.07</v>
      </c>
      <c r="U51" s="251">
        <v>15055.618</v>
      </c>
      <c r="V51" s="251">
        <v>16201.608</v>
      </c>
      <c r="W51" s="251">
        <v>19762.754000000001</v>
      </c>
      <c r="X51" s="251">
        <v>23933.065999999999</v>
      </c>
      <c r="Y51" s="251">
        <v>29031.003000000001</v>
      </c>
      <c r="Z51" s="251">
        <v>34042.158000000003</v>
      </c>
      <c r="AA51" s="41"/>
    </row>
    <row r="52" spans="1:27" ht="13.5" customHeight="1" x14ac:dyDescent="0.2">
      <c r="A52" s="162"/>
      <c r="B52" s="188"/>
      <c r="C52" s="200"/>
      <c r="D52" s="200"/>
      <c r="E52" s="200" t="s">
        <v>20</v>
      </c>
      <c r="F52" s="200"/>
      <c r="G52" s="200"/>
      <c r="H52" s="200"/>
      <c r="I52" s="200"/>
      <c r="J52" s="200"/>
      <c r="K52" s="200"/>
      <c r="L52" s="200"/>
      <c r="M52" s="200"/>
      <c r="N52" s="200"/>
      <c r="O52" s="200"/>
      <c r="P52" s="200"/>
      <c r="Q52" s="251">
        <v>33634.482000000004</v>
      </c>
      <c r="R52" s="251">
        <v>35746.684999999998</v>
      </c>
      <c r="S52" s="251">
        <v>37607.546999999999</v>
      </c>
      <c r="T52" s="251">
        <v>42790.292000000001</v>
      </c>
      <c r="U52" s="251">
        <v>41475.408000000003</v>
      </c>
      <c r="V52" s="251">
        <v>47839.538999999997</v>
      </c>
      <c r="W52" s="251">
        <v>55830.692000000003</v>
      </c>
      <c r="X52" s="251">
        <v>63993.930999999997</v>
      </c>
      <c r="Y52" s="251">
        <v>70994.070999999996</v>
      </c>
      <c r="Z52" s="251">
        <v>75683.865999999995</v>
      </c>
      <c r="AA52" s="41"/>
    </row>
    <row r="53" spans="1:27" ht="15.6" customHeight="1" x14ac:dyDescent="0.2">
      <c r="A53" s="162"/>
      <c r="B53" s="188"/>
      <c r="C53" s="200"/>
      <c r="D53" s="200"/>
      <c r="E53" s="200"/>
      <c r="F53" s="200" t="s">
        <v>64</v>
      </c>
      <c r="G53" s="200"/>
      <c r="H53" s="200"/>
      <c r="I53" s="200"/>
      <c r="J53" s="200"/>
      <c r="K53" s="200"/>
      <c r="L53" s="200"/>
      <c r="M53" s="200"/>
      <c r="N53" s="200"/>
      <c r="O53" s="200"/>
      <c r="P53" s="200"/>
      <c r="Q53" s="251">
        <v>6898.8410000000003</v>
      </c>
      <c r="R53" s="251">
        <v>6671.0990000000002</v>
      </c>
      <c r="S53" s="251">
        <v>7165.7359999999999</v>
      </c>
      <c r="T53" s="251">
        <v>7865.4759999999997</v>
      </c>
      <c r="U53" s="251">
        <v>7564.3050000000003</v>
      </c>
      <c r="V53" s="251">
        <v>8167.4669999999996</v>
      </c>
      <c r="W53" s="251">
        <v>9237.3379999999997</v>
      </c>
      <c r="X53" s="251">
        <v>10830.492</v>
      </c>
      <c r="Y53" s="251">
        <v>11985.300999999999</v>
      </c>
      <c r="Z53" s="251">
        <v>11362.924999999999</v>
      </c>
      <c r="AA53" s="41"/>
    </row>
    <row r="54" spans="1:27" ht="15.6" customHeight="1" x14ac:dyDescent="0.2">
      <c r="A54" s="162"/>
      <c r="B54" s="188"/>
      <c r="C54" s="200"/>
      <c r="D54" s="200"/>
      <c r="E54" s="200"/>
      <c r="F54" s="289" t="s">
        <v>65</v>
      </c>
      <c r="G54" s="289"/>
      <c r="H54" s="289"/>
      <c r="I54" s="289"/>
      <c r="J54" s="289"/>
      <c r="K54" s="289"/>
      <c r="L54" s="289"/>
      <c r="M54" s="289"/>
      <c r="N54" s="289"/>
      <c r="O54" s="289"/>
      <c r="P54" s="289"/>
      <c r="Q54" s="251">
        <v>11896.526</v>
      </c>
      <c r="R54" s="251">
        <v>12790.772999999999</v>
      </c>
      <c r="S54" s="251">
        <v>14190.096</v>
      </c>
      <c r="T54" s="251">
        <v>16860.473999999998</v>
      </c>
      <c r="U54" s="251">
        <v>17179.492999999999</v>
      </c>
      <c r="V54" s="251">
        <v>20312.468000000001</v>
      </c>
      <c r="W54" s="251">
        <v>23701.178</v>
      </c>
      <c r="X54" s="251">
        <v>26412.012999999999</v>
      </c>
      <c r="Y54" s="251">
        <v>29352.402999999998</v>
      </c>
      <c r="Z54" s="251">
        <v>32790.555</v>
      </c>
      <c r="AA54" s="41"/>
    </row>
    <row r="55" spans="1:27" ht="15.6" customHeight="1" x14ac:dyDescent="0.2">
      <c r="A55" s="162"/>
      <c r="B55" s="188"/>
      <c r="C55" s="200"/>
      <c r="D55" s="200"/>
      <c r="E55" s="200"/>
      <c r="F55" s="289" t="s">
        <v>66</v>
      </c>
      <c r="G55" s="289"/>
      <c r="H55" s="289"/>
      <c r="I55" s="289"/>
      <c r="J55" s="289"/>
      <c r="K55" s="289"/>
      <c r="L55" s="289"/>
      <c r="M55" s="289"/>
      <c r="N55" s="289"/>
      <c r="O55" s="289"/>
      <c r="P55" s="289"/>
      <c r="Q55" s="251">
        <v>14839.115</v>
      </c>
      <c r="R55" s="251">
        <v>16284.813</v>
      </c>
      <c r="S55" s="251">
        <v>16251.715</v>
      </c>
      <c r="T55" s="251">
        <v>18064.342000000001</v>
      </c>
      <c r="U55" s="251">
        <v>16731.61</v>
      </c>
      <c r="V55" s="251">
        <v>19359.603999999999</v>
      </c>
      <c r="W55" s="251">
        <v>22892.175999999999</v>
      </c>
      <c r="X55" s="251">
        <v>26751.425999999999</v>
      </c>
      <c r="Y55" s="251">
        <v>29656.366999999998</v>
      </c>
      <c r="Z55" s="251">
        <v>31530.385999999999</v>
      </c>
      <c r="AA55" s="41"/>
    </row>
    <row r="56" spans="1:27" ht="13.5" customHeight="1" x14ac:dyDescent="0.2">
      <c r="A56" s="162"/>
      <c r="B56" s="186"/>
      <c r="C56" s="199"/>
      <c r="D56" s="199"/>
      <c r="E56" s="200"/>
      <c r="F56" s="200"/>
      <c r="G56" s="199"/>
      <c r="H56" s="199"/>
      <c r="I56" s="199"/>
      <c r="J56" s="199"/>
      <c r="K56" s="199"/>
      <c r="L56" s="199"/>
      <c r="M56" s="199"/>
      <c r="N56" s="199"/>
      <c r="O56" s="199"/>
      <c r="P56" s="199"/>
      <c r="Q56" s="251" t="s">
        <v>8</v>
      </c>
      <c r="R56" s="251" t="s">
        <v>8</v>
      </c>
      <c r="S56" s="251" t="s">
        <v>8</v>
      </c>
      <c r="T56" s="251" t="s">
        <v>8</v>
      </c>
      <c r="U56" s="251" t="s">
        <v>8</v>
      </c>
      <c r="V56" s="251" t="s">
        <v>8</v>
      </c>
      <c r="W56" s="251" t="s">
        <v>8</v>
      </c>
      <c r="X56" s="251" t="s">
        <v>8</v>
      </c>
      <c r="Y56" s="251" t="s">
        <v>8</v>
      </c>
      <c r="Z56" s="251" t="s">
        <v>8</v>
      </c>
      <c r="AA56" s="41"/>
    </row>
    <row r="57" spans="1:27" s="53" customFormat="1" ht="13.5" customHeight="1" x14ac:dyDescent="0.2">
      <c r="A57" s="162"/>
      <c r="B57" s="186"/>
      <c r="C57" s="199"/>
      <c r="D57" s="199" t="s">
        <v>72</v>
      </c>
      <c r="E57" s="199"/>
      <c r="F57" s="199"/>
      <c r="G57" s="199"/>
      <c r="H57" s="199"/>
      <c r="I57" s="199"/>
      <c r="J57" s="199"/>
      <c r="K57" s="199"/>
      <c r="L57" s="199"/>
      <c r="M57" s="199"/>
      <c r="N57" s="199"/>
      <c r="O57" s="199"/>
      <c r="P57" s="199"/>
      <c r="Q57" s="250">
        <v>1081.289</v>
      </c>
      <c r="R57" s="250">
        <v>934.03099999999995</v>
      </c>
      <c r="S57" s="250">
        <v>1087.2819999999999</v>
      </c>
      <c r="T57" s="250">
        <v>1066.2360000000001</v>
      </c>
      <c r="U57" s="250">
        <v>1008.201</v>
      </c>
      <c r="V57" s="250">
        <v>1206.202</v>
      </c>
      <c r="W57" s="250">
        <v>1609.7070000000001</v>
      </c>
      <c r="X57" s="250">
        <v>1271.77</v>
      </c>
      <c r="Y57" s="250">
        <v>1191.748</v>
      </c>
      <c r="Z57" s="250">
        <v>381.06200000000001</v>
      </c>
      <c r="AA57" s="41"/>
    </row>
    <row r="58" spans="1:27" s="53" customFormat="1" ht="13.5" customHeight="1" x14ac:dyDescent="0.2">
      <c r="A58" s="162"/>
      <c r="B58" s="186"/>
      <c r="C58" s="199"/>
      <c r="D58" s="199"/>
      <c r="E58" s="200" t="s">
        <v>19</v>
      </c>
      <c r="F58" s="199"/>
      <c r="G58" s="199"/>
      <c r="H58" s="199"/>
      <c r="I58" s="199"/>
      <c r="J58" s="199"/>
      <c r="K58" s="199"/>
      <c r="L58" s="199"/>
      <c r="M58" s="199"/>
      <c r="N58" s="199"/>
      <c r="O58" s="199"/>
      <c r="P58" s="199"/>
      <c r="Q58" s="251">
        <v>1683.3779999999999</v>
      </c>
      <c r="R58" s="251">
        <v>1629.204</v>
      </c>
      <c r="S58" s="251">
        <v>1680.902</v>
      </c>
      <c r="T58" s="251">
        <v>1722.2449999999999</v>
      </c>
      <c r="U58" s="251">
        <v>1667.59</v>
      </c>
      <c r="V58" s="251">
        <v>1885.172</v>
      </c>
      <c r="W58" s="251" t="s">
        <v>236</v>
      </c>
      <c r="X58" s="251">
        <v>2278.5419999999999</v>
      </c>
      <c r="Y58" s="251" t="s">
        <v>236</v>
      </c>
      <c r="Z58" s="251">
        <v>2198.616</v>
      </c>
      <c r="AA58" s="41"/>
    </row>
    <row r="59" spans="1:27" s="53" customFormat="1" ht="13.5" customHeight="1" x14ac:dyDescent="0.2">
      <c r="A59" s="162"/>
      <c r="B59" s="186"/>
      <c r="C59" s="199"/>
      <c r="D59" s="199"/>
      <c r="E59" s="200" t="s">
        <v>20</v>
      </c>
      <c r="F59" s="199"/>
      <c r="G59" s="199"/>
      <c r="H59" s="199"/>
      <c r="I59" s="199"/>
      <c r="J59" s="199"/>
      <c r="K59" s="199"/>
      <c r="L59" s="199"/>
      <c r="M59" s="199"/>
      <c r="N59" s="199"/>
      <c r="O59" s="199"/>
      <c r="P59" s="199"/>
      <c r="Q59" s="251">
        <v>602.09299999999996</v>
      </c>
      <c r="R59" s="251">
        <v>695.17</v>
      </c>
      <c r="S59" s="251">
        <v>593.62099999999998</v>
      </c>
      <c r="T59" s="251">
        <v>656.00699999999995</v>
      </c>
      <c r="U59" s="251">
        <v>659.38900000000001</v>
      </c>
      <c r="V59" s="251">
        <v>678.97199999999998</v>
      </c>
      <c r="W59" s="251" t="s">
        <v>236</v>
      </c>
      <c r="X59" s="251">
        <v>1006.771</v>
      </c>
      <c r="Y59" s="251" t="s">
        <v>236</v>
      </c>
      <c r="Z59" s="251">
        <v>1817.5519999999999</v>
      </c>
      <c r="AA59" s="41"/>
    </row>
    <row r="60" spans="1:27" s="53" customFormat="1" ht="13.5" customHeight="1" x14ac:dyDescent="0.2">
      <c r="A60" s="162"/>
      <c r="B60" s="202"/>
      <c r="C60" s="203"/>
      <c r="D60" s="203"/>
      <c r="E60" s="203"/>
      <c r="F60" s="203"/>
      <c r="G60" s="203"/>
      <c r="H60" s="203"/>
      <c r="I60" s="203"/>
      <c r="J60" s="203"/>
      <c r="K60" s="203"/>
      <c r="L60" s="203"/>
      <c r="M60" s="203"/>
      <c r="N60" s="203"/>
      <c r="O60" s="203"/>
      <c r="P60" s="203"/>
      <c r="Q60" s="120" t="s">
        <v>8</v>
      </c>
      <c r="R60" s="120" t="s">
        <v>8</v>
      </c>
      <c r="S60" s="120" t="s">
        <v>8</v>
      </c>
      <c r="T60" s="120" t="s">
        <v>8</v>
      </c>
      <c r="U60" s="120" t="s">
        <v>8</v>
      </c>
      <c r="V60" s="120" t="s">
        <v>8</v>
      </c>
      <c r="W60" s="120" t="s">
        <v>8</v>
      </c>
      <c r="X60" s="120" t="s">
        <v>8</v>
      </c>
      <c r="Y60" s="120" t="s">
        <v>8</v>
      </c>
      <c r="Z60" s="120" t="s">
        <v>8</v>
      </c>
      <c r="AA60" s="41"/>
    </row>
    <row r="61" spans="1:27" s="62" customFormat="1" ht="25.9" customHeight="1" x14ac:dyDescent="0.2">
      <c r="A61" s="162"/>
      <c r="B61" s="290" t="s">
        <v>67</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74" customFormat="1" ht="25.15" customHeight="1" x14ac:dyDescent="0.2">
      <c r="A62" s="162"/>
      <c r="B62" s="281" t="s">
        <v>44</v>
      </c>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row>
    <row r="63" spans="1:27" s="77" customFormat="1" ht="15" customHeight="1" x14ac:dyDescent="0.2">
      <c r="A63" s="162"/>
      <c r="B63" s="75"/>
      <c r="C63" s="76"/>
      <c r="D63" s="281" t="s">
        <v>45</v>
      </c>
      <c r="E63" s="281"/>
      <c r="F63" s="281"/>
      <c r="G63" s="281"/>
      <c r="H63" s="281"/>
      <c r="I63" s="281"/>
      <c r="J63" s="281"/>
      <c r="K63" s="281"/>
      <c r="L63" s="281"/>
      <c r="M63" s="281"/>
      <c r="N63" s="281"/>
      <c r="O63" s="281"/>
      <c r="P63" s="281"/>
      <c r="Q63" s="281"/>
      <c r="R63" s="281"/>
      <c r="S63" s="281"/>
      <c r="T63" s="281"/>
      <c r="U63" s="281"/>
      <c r="V63" s="281"/>
      <c r="W63" s="281"/>
      <c r="X63" s="281"/>
      <c r="Y63" s="281"/>
      <c r="Z63" s="281"/>
    </row>
    <row r="64" spans="1:27" x14ac:dyDescent="0.2">
      <c r="A64" s="58"/>
    </row>
    <row r="65" spans="1:1" x14ac:dyDescent="0.2">
      <c r="A65" s="58"/>
    </row>
    <row r="66" spans="1:1" x14ac:dyDescent="0.2">
      <c r="A66" s="58"/>
    </row>
  </sheetData>
  <mergeCells count="17">
    <mergeCell ref="F51:P51"/>
    <mergeCell ref="W8:W10"/>
    <mergeCell ref="X8:X10"/>
    <mergeCell ref="Y8:Y10"/>
    <mergeCell ref="Z8:Z10"/>
    <mergeCell ref="F50:P50"/>
    <mergeCell ref="Q8:Q10"/>
    <mergeCell ref="R8:R10"/>
    <mergeCell ref="S8:S10"/>
    <mergeCell ref="T8:T10"/>
    <mergeCell ref="U8:U10"/>
    <mergeCell ref="V8:V10"/>
    <mergeCell ref="F54:P54"/>
    <mergeCell ref="F55:P55"/>
    <mergeCell ref="B61:Z61"/>
    <mergeCell ref="B62:Z62"/>
    <mergeCell ref="D63:Z6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58" customWidth="1"/>
    <col min="2" max="15" width="1.7109375" style="58" customWidth="1"/>
    <col min="16" max="16" width="30.7109375" style="58" customWidth="1"/>
    <col min="17" max="19" width="15.85546875" style="58" bestFit="1" customWidth="1"/>
    <col min="20" max="24" width="15.42578125" style="58" bestFit="1" customWidth="1"/>
    <col min="25" max="26" width="15.85546875" style="58" bestFit="1" customWidth="1"/>
    <col min="27" max="27" width="11.42578125" style="58" customWidth="1"/>
    <col min="2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80</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234</v>
      </c>
      <c r="C5" s="171"/>
      <c r="D5" s="79"/>
      <c r="E5" s="79"/>
      <c r="F5" s="30"/>
      <c r="G5" s="30"/>
      <c r="H5" s="30"/>
      <c r="I5" s="30"/>
      <c r="J5" s="30"/>
      <c r="K5" s="30"/>
      <c r="L5" s="30"/>
      <c r="M5" s="30"/>
      <c r="N5" s="30"/>
      <c r="O5" s="30"/>
      <c r="P5" s="30"/>
      <c r="Q5" s="32"/>
      <c r="R5" s="32"/>
      <c r="S5" s="32"/>
      <c r="T5" s="32"/>
      <c r="U5" s="32"/>
      <c r="V5" s="32"/>
      <c r="W5" s="32"/>
      <c r="X5" s="32"/>
      <c r="Y5" s="32"/>
      <c r="Z5" s="32"/>
    </row>
    <row r="6" spans="1:26" s="31" customFormat="1" ht="15.95" customHeight="1" x14ac:dyDescent="0.25">
      <c r="A6" s="30"/>
      <c r="B6" s="197"/>
      <c r="C6" s="197"/>
      <c r="D6" s="79"/>
      <c r="E6" s="79"/>
      <c r="F6" s="30"/>
      <c r="G6" s="30"/>
      <c r="H6" s="30"/>
      <c r="I6" s="30"/>
      <c r="J6" s="30"/>
      <c r="K6" s="30"/>
      <c r="L6" s="30"/>
      <c r="M6" s="30"/>
      <c r="N6" s="30"/>
      <c r="O6" s="30"/>
      <c r="P6" s="30"/>
      <c r="Q6" s="32"/>
      <c r="R6" s="32"/>
      <c r="S6" s="32"/>
      <c r="T6" s="32"/>
      <c r="U6" s="32"/>
      <c r="V6" s="32"/>
      <c r="W6" s="32"/>
      <c r="X6" s="32"/>
      <c r="Y6" s="32"/>
      <c r="Z6" s="32"/>
    </row>
    <row r="7" spans="1:26"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5"/>
      <c r="W7" s="35"/>
      <c r="X7" s="35"/>
      <c r="Y7" s="35"/>
      <c r="Z7" s="175" t="str">
        <f>'Balance of payments'!Z7</f>
        <v>Updated: June 2026</v>
      </c>
    </row>
    <row r="8" spans="1:26" s="41" customFormat="1" ht="13.5" customHeight="1" x14ac:dyDescent="0.2">
      <c r="A8" s="30"/>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3"/>
      <c r="E11" s="43"/>
      <c r="F11" s="43"/>
      <c r="G11" s="43"/>
      <c r="H11" s="43"/>
      <c r="I11" s="43"/>
      <c r="J11" s="43"/>
      <c r="K11" s="43"/>
      <c r="L11" s="43"/>
      <c r="M11" s="43"/>
      <c r="N11" s="43"/>
      <c r="O11" s="43"/>
      <c r="P11" s="43"/>
      <c r="Q11" s="127"/>
      <c r="R11" s="127"/>
      <c r="S11" s="127"/>
      <c r="T11" s="127"/>
      <c r="U11" s="127"/>
      <c r="V11" s="127"/>
      <c r="W11" s="127"/>
      <c r="X11" s="127"/>
      <c r="Y11" s="127"/>
      <c r="Z11" s="127"/>
    </row>
    <row r="12" spans="1:26" s="53" customFormat="1" ht="13.5" customHeight="1" x14ac:dyDescent="0.2">
      <c r="A12" s="30"/>
      <c r="B12" s="51"/>
      <c r="C12" s="52" t="s">
        <v>21</v>
      </c>
      <c r="D12" s="52"/>
      <c r="E12" s="52"/>
      <c r="F12" s="52"/>
      <c r="G12" s="52"/>
      <c r="H12" s="52"/>
      <c r="I12" s="52"/>
      <c r="J12" s="52"/>
      <c r="K12" s="52"/>
      <c r="L12" s="52"/>
      <c r="M12" s="52"/>
      <c r="N12" s="52"/>
      <c r="O12" s="52"/>
      <c r="P12" s="52"/>
      <c r="Q12" s="253">
        <v>49174.158000000003</v>
      </c>
      <c r="R12" s="253">
        <v>30809.694</v>
      </c>
      <c r="S12" s="253">
        <v>67174.067999999999</v>
      </c>
      <c r="T12" s="253">
        <v>61996.641000000003</v>
      </c>
      <c r="U12" s="253">
        <v>35017.305999999997</v>
      </c>
      <c r="V12" s="253">
        <v>38280.464</v>
      </c>
      <c r="W12" s="253">
        <v>66352.623999999996</v>
      </c>
      <c r="X12" s="253">
        <v>61921.667999999998</v>
      </c>
      <c r="Y12" s="253">
        <v>73307.231</v>
      </c>
      <c r="Z12" s="253">
        <v>69910.048999999999</v>
      </c>
    </row>
    <row r="13" spans="1:26" s="53" customFormat="1" ht="13.5" customHeight="1" x14ac:dyDescent="0.2">
      <c r="A13" s="30"/>
      <c r="B13" s="51"/>
      <c r="C13" s="52"/>
      <c r="D13" s="54" t="s">
        <v>19</v>
      </c>
      <c r="E13" s="54"/>
      <c r="F13" s="54"/>
      <c r="G13" s="52"/>
      <c r="H13" s="52"/>
      <c r="I13" s="52"/>
      <c r="J13" s="52"/>
      <c r="K13" s="52"/>
      <c r="L13" s="52"/>
      <c r="M13" s="52"/>
      <c r="N13" s="52"/>
      <c r="O13" s="52"/>
      <c r="P13" s="52"/>
      <c r="Q13" s="254">
        <v>122010.91499999999</v>
      </c>
      <c r="R13" s="254">
        <v>109100.751</v>
      </c>
      <c r="S13" s="254">
        <v>143234.08600000001</v>
      </c>
      <c r="T13" s="254">
        <v>143170.486</v>
      </c>
      <c r="U13" s="254">
        <v>99200.504000000001</v>
      </c>
      <c r="V13" s="254">
        <v>124930.879</v>
      </c>
      <c r="W13" s="254">
        <v>172354.87899999999</v>
      </c>
      <c r="X13" s="254">
        <v>237672.87700000001</v>
      </c>
      <c r="Y13" s="254">
        <v>251809.93299999999</v>
      </c>
      <c r="Z13" s="254">
        <v>229721.82800000001</v>
      </c>
    </row>
    <row r="14" spans="1:26" s="53" customFormat="1" ht="13.5" customHeight="1" x14ac:dyDescent="0.2">
      <c r="A14" s="30"/>
      <c r="B14" s="51"/>
      <c r="C14" s="52"/>
      <c r="D14" s="54" t="s">
        <v>20</v>
      </c>
      <c r="E14" s="54"/>
      <c r="F14" s="54"/>
      <c r="G14" s="52"/>
      <c r="H14" s="52"/>
      <c r="I14" s="52"/>
      <c r="J14" s="52"/>
      <c r="K14" s="52"/>
      <c r="L14" s="52"/>
      <c r="M14" s="52"/>
      <c r="N14" s="52"/>
      <c r="O14" s="52"/>
      <c r="P14" s="52"/>
      <c r="Q14" s="254">
        <v>72836.755999999994</v>
      </c>
      <c r="R14" s="254">
        <v>78291.055999999997</v>
      </c>
      <c r="S14" s="254">
        <v>76060.016000000003</v>
      </c>
      <c r="T14" s="254">
        <v>81173.845000000001</v>
      </c>
      <c r="U14" s="254">
        <v>64183.197</v>
      </c>
      <c r="V14" s="254">
        <v>86650.418999999994</v>
      </c>
      <c r="W14" s="254">
        <v>106002.257</v>
      </c>
      <c r="X14" s="254">
        <v>175751.20800000001</v>
      </c>
      <c r="Y14" s="254">
        <v>178502.70199999999</v>
      </c>
      <c r="Z14" s="254">
        <v>159811.78099999999</v>
      </c>
    </row>
    <row r="15" spans="1:26" s="53" customFormat="1" ht="13.5" customHeight="1" x14ac:dyDescent="0.2">
      <c r="A15" s="30"/>
      <c r="B15" s="51"/>
      <c r="C15" s="52"/>
      <c r="D15" s="52"/>
      <c r="E15" s="52"/>
      <c r="F15" s="52"/>
      <c r="G15" s="52"/>
      <c r="H15" s="52"/>
      <c r="I15" s="52"/>
      <c r="J15" s="52"/>
      <c r="K15" s="52"/>
      <c r="L15" s="52"/>
      <c r="M15" s="52"/>
      <c r="N15" s="52"/>
      <c r="O15" s="52"/>
      <c r="P15" s="52"/>
      <c r="Q15" s="255" t="s">
        <v>8</v>
      </c>
      <c r="R15" s="255" t="s">
        <v>8</v>
      </c>
      <c r="S15" s="255" t="s">
        <v>8</v>
      </c>
      <c r="T15" s="255" t="s">
        <v>8</v>
      </c>
      <c r="U15" s="255" t="s">
        <v>8</v>
      </c>
      <c r="V15" s="255" t="s">
        <v>8</v>
      </c>
      <c r="W15" s="255" t="s">
        <v>8</v>
      </c>
      <c r="X15" s="255" t="s">
        <v>8</v>
      </c>
      <c r="Y15" s="255" t="s">
        <v>8</v>
      </c>
      <c r="Z15" s="255" t="s">
        <v>8</v>
      </c>
    </row>
    <row r="16" spans="1:26" s="53" customFormat="1" ht="13.5" customHeight="1" x14ac:dyDescent="0.2">
      <c r="A16" s="30"/>
      <c r="B16" s="51"/>
      <c r="C16" s="52"/>
      <c r="D16" s="52" t="s">
        <v>73</v>
      </c>
      <c r="E16" s="52"/>
      <c r="F16" s="52"/>
      <c r="G16" s="52"/>
      <c r="H16" s="52"/>
      <c r="I16" s="52"/>
      <c r="J16" s="52"/>
      <c r="K16" s="52"/>
      <c r="L16" s="52"/>
      <c r="M16" s="52"/>
      <c r="N16" s="52"/>
      <c r="O16" s="52"/>
      <c r="P16" s="52"/>
      <c r="Q16" s="253">
        <v>-1611.029</v>
      </c>
      <c r="R16" s="253">
        <v>-2170.0940000000001</v>
      </c>
      <c r="S16" s="253">
        <v>-2421.194</v>
      </c>
      <c r="T16" s="253">
        <v>-2650.223</v>
      </c>
      <c r="U16" s="253">
        <v>-1854.636</v>
      </c>
      <c r="V16" s="253">
        <v>-1791.1420000000001</v>
      </c>
      <c r="W16" s="253">
        <v>-2389.694</v>
      </c>
      <c r="X16" s="253">
        <v>-2405.5639999999999</v>
      </c>
      <c r="Y16" s="253">
        <v>-2343.538</v>
      </c>
      <c r="Z16" s="253">
        <v>-2512.9430000000002</v>
      </c>
    </row>
    <row r="17" spans="1:26" s="53" customFormat="1" ht="13.5" customHeight="1" x14ac:dyDescent="0.2">
      <c r="A17" s="30"/>
      <c r="B17" s="51"/>
      <c r="C17" s="52"/>
      <c r="D17" s="52"/>
      <c r="E17" s="54" t="s">
        <v>19</v>
      </c>
      <c r="F17" s="54"/>
      <c r="G17" s="54"/>
      <c r="H17" s="52"/>
      <c r="I17" s="52"/>
      <c r="J17" s="52"/>
      <c r="K17" s="52"/>
      <c r="L17" s="52"/>
      <c r="M17" s="52"/>
      <c r="N17" s="52"/>
      <c r="O17" s="52"/>
      <c r="P17" s="52"/>
      <c r="Q17" s="254">
        <v>7258.5619999999999</v>
      </c>
      <c r="R17" s="254">
        <v>7549.4170000000004</v>
      </c>
      <c r="S17" s="254">
        <v>8057.3819999999996</v>
      </c>
      <c r="T17" s="254">
        <v>8244.9629999999997</v>
      </c>
      <c r="U17" s="254">
        <v>8212.2559999999994</v>
      </c>
      <c r="V17" s="254">
        <v>8970.8649999999998</v>
      </c>
      <c r="W17" s="254">
        <v>9598.6530000000002</v>
      </c>
      <c r="X17" s="254">
        <v>10108.52</v>
      </c>
      <c r="Y17" s="254">
        <v>10576.550999999999</v>
      </c>
      <c r="Z17" s="254">
        <v>10940.242</v>
      </c>
    </row>
    <row r="18" spans="1:26" s="53" customFormat="1" ht="13.5" customHeight="1" x14ac:dyDescent="0.2">
      <c r="A18" s="30"/>
      <c r="B18" s="51"/>
      <c r="C18" s="52"/>
      <c r="D18" s="52"/>
      <c r="E18" s="54" t="s">
        <v>20</v>
      </c>
      <c r="F18" s="54"/>
      <c r="G18" s="54"/>
      <c r="H18" s="52"/>
      <c r="I18" s="52"/>
      <c r="J18" s="52"/>
      <c r="K18" s="52"/>
      <c r="L18" s="52"/>
      <c r="M18" s="52"/>
      <c r="N18" s="52"/>
      <c r="O18" s="52"/>
      <c r="P18" s="52"/>
      <c r="Q18" s="254">
        <v>8869.5910000000003</v>
      </c>
      <c r="R18" s="254">
        <v>9719.5110000000004</v>
      </c>
      <c r="S18" s="254">
        <v>10478.575999999999</v>
      </c>
      <c r="T18" s="254">
        <v>10895.186</v>
      </c>
      <c r="U18" s="254">
        <v>10066.892</v>
      </c>
      <c r="V18" s="254">
        <v>10762.005999999999</v>
      </c>
      <c r="W18" s="254">
        <v>11988.347</v>
      </c>
      <c r="X18" s="254">
        <v>12514.084000000001</v>
      </c>
      <c r="Y18" s="254">
        <v>12920.089</v>
      </c>
      <c r="Z18" s="254">
        <v>13453.184999999999</v>
      </c>
    </row>
    <row r="19" spans="1:26" s="53" customFormat="1" ht="13.5" customHeight="1" x14ac:dyDescent="0.2">
      <c r="A19" s="30"/>
      <c r="B19" s="51"/>
      <c r="C19" s="52"/>
      <c r="D19" s="52"/>
      <c r="E19" s="52"/>
      <c r="F19" s="52"/>
      <c r="G19" s="52"/>
      <c r="H19" s="52"/>
      <c r="I19" s="52"/>
      <c r="J19" s="52"/>
      <c r="K19" s="52"/>
      <c r="L19" s="52"/>
      <c r="M19" s="52"/>
      <c r="N19" s="52"/>
      <c r="O19" s="52"/>
      <c r="P19" s="52"/>
      <c r="Q19" s="255" t="s">
        <v>8</v>
      </c>
      <c r="R19" s="255" t="s">
        <v>8</v>
      </c>
      <c r="S19" s="255" t="s">
        <v>8</v>
      </c>
      <c r="T19" s="255" t="s">
        <v>8</v>
      </c>
      <c r="U19" s="255" t="s">
        <v>8</v>
      </c>
      <c r="V19" s="255" t="s">
        <v>8</v>
      </c>
      <c r="W19" s="255" t="s">
        <v>8</v>
      </c>
      <c r="X19" s="255" t="s">
        <v>8</v>
      </c>
      <c r="Y19" s="255" t="s">
        <v>8</v>
      </c>
      <c r="Z19" s="255" t="s">
        <v>8</v>
      </c>
    </row>
    <row r="20" spans="1:26" s="53" customFormat="1" ht="13.5" customHeight="1" x14ac:dyDescent="0.2">
      <c r="A20" s="30"/>
      <c r="B20" s="51"/>
      <c r="C20" s="52"/>
      <c r="D20" s="52" t="s">
        <v>76</v>
      </c>
      <c r="E20" s="52"/>
      <c r="F20" s="52"/>
      <c r="G20" s="52"/>
      <c r="H20" s="52"/>
      <c r="I20" s="52"/>
      <c r="J20" s="52"/>
      <c r="K20" s="52"/>
      <c r="L20" s="52"/>
      <c r="M20" s="52"/>
      <c r="N20" s="52"/>
      <c r="O20" s="52"/>
      <c r="P20" s="52"/>
      <c r="Q20" s="253">
        <v>52157.326000000001</v>
      </c>
      <c r="R20" s="253">
        <v>34516.915999999997</v>
      </c>
      <c r="S20" s="253">
        <v>71102.134000000005</v>
      </c>
      <c r="T20" s="253">
        <v>66114.759999999995</v>
      </c>
      <c r="U20" s="253">
        <v>38849.264000000003</v>
      </c>
      <c r="V20" s="253">
        <v>43134.165999999997</v>
      </c>
      <c r="W20" s="253">
        <v>74196.697</v>
      </c>
      <c r="X20" s="253">
        <v>68652.998999999996</v>
      </c>
      <c r="Y20" s="253">
        <v>76106.788</v>
      </c>
      <c r="Z20" s="253">
        <v>73885.932000000001</v>
      </c>
    </row>
    <row r="21" spans="1:26" ht="4.9000000000000004" customHeight="1" x14ac:dyDescent="0.2">
      <c r="A21" s="30"/>
      <c r="B21" s="57"/>
      <c r="C21" s="54"/>
      <c r="D21" s="54"/>
      <c r="E21" s="54"/>
      <c r="F21" s="54"/>
      <c r="G21" s="54"/>
      <c r="H21" s="54"/>
      <c r="I21" s="54"/>
      <c r="J21" s="54"/>
      <c r="K21" s="54"/>
      <c r="L21" s="54"/>
      <c r="M21" s="54"/>
      <c r="N21" s="54"/>
      <c r="O21" s="54"/>
      <c r="P21" s="54"/>
      <c r="Q21" s="253" t="s">
        <v>8</v>
      </c>
      <c r="R21" s="253" t="s">
        <v>8</v>
      </c>
      <c r="S21" s="253" t="s">
        <v>8</v>
      </c>
      <c r="T21" s="253" t="s">
        <v>8</v>
      </c>
      <c r="U21" s="253" t="s">
        <v>8</v>
      </c>
      <c r="V21" s="253" t="s">
        <v>8</v>
      </c>
      <c r="W21" s="253" t="s">
        <v>8</v>
      </c>
      <c r="X21" s="253" t="s">
        <v>8</v>
      </c>
      <c r="Y21" s="253" t="s">
        <v>8</v>
      </c>
      <c r="Z21" s="253" t="s">
        <v>8</v>
      </c>
    </row>
    <row r="22" spans="1:26" s="53" customFormat="1" ht="13.15" customHeight="1" x14ac:dyDescent="0.2">
      <c r="A22" s="30"/>
      <c r="B22" s="51"/>
      <c r="C22" s="52"/>
      <c r="D22" s="52"/>
      <c r="E22" s="52" t="s">
        <v>19</v>
      </c>
      <c r="F22" s="52"/>
      <c r="G22" s="52"/>
      <c r="H22" s="52"/>
      <c r="I22" s="52"/>
      <c r="J22" s="52"/>
      <c r="K22" s="52"/>
      <c r="L22" s="52"/>
      <c r="M22" s="52"/>
      <c r="N22" s="52"/>
      <c r="O22" s="52"/>
      <c r="P22" s="52"/>
      <c r="Q22" s="256">
        <v>109177.41800000001</v>
      </c>
      <c r="R22" s="256">
        <v>96332.067999999999</v>
      </c>
      <c r="S22" s="256">
        <v>129649.841</v>
      </c>
      <c r="T22" s="256">
        <v>129312.099</v>
      </c>
      <c r="U22" s="256">
        <v>85984.607999999993</v>
      </c>
      <c r="V22" s="256">
        <v>111210.649</v>
      </c>
      <c r="W22" s="256">
        <v>158092.084</v>
      </c>
      <c r="X22" s="256">
        <v>223559.027</v>
      </c>
      <c r="Y22" s="256">
        <v>236216.95699999999</v>
      </c>
      <c r="Z22" s="256">
        <v>214350.09</v>
      </c>
    </row>
    <row r="23" spans="1:26" ht="1.1499999999999999" customHeight="1" x14ac:dyDescent="0.2">
      <c r="A23" s="30"/>
      <c r="B23" s="57"/>
      <c r="C23" s="54"/>
      <c r="D23" s="54"/>
      <c r="E23" s="54"/>
      <c r="F23" s="54"/>
      <c r="G23" s="54"/>
      <c r="H23" s="54"/>
      <c r="I23" s="54"/>
      <c r="J23" s="54"/>
      <c r="K23" s="54"/>
      <c r="L23" s="54"/>
      <c r="M23" s="54"/>
      <c r="N23" s="54"/>
      <c r="O23" s="54"/>
      <c r="P23" s="54"/>
      <c r="Q23" s="253" t="s">
        <v>8</v>
      </c>
      <c r="R23" s="253" t="s">
        <v>8</v>
      </c>
      <c r="S23" s="253" t="s">
        <v>8</v>
      </c>
      <c r="T23" s="253" t="s">
        <v>8</v>
      </c>
      <c r="U23" s="253" t="s">
        <v>8</v>
      </c>
      <c r="V23" s="253" t="s">
        <v>8</v>
      </c>
      <c r="W23" s="253" t="s">
        <v>8</v>
      </c>
      <c r="X23" s="253" t="s">
        <v>8</v>
      </c>
      <c r="Y23" s="253" t="s">
        <v>8</v>
      </c>
      <c r="Z23" s="253" t="s">
        <v>8</v>
      </c>
    </row>
    <row r="24" spans="1:26" ht="13.5" customHeight="1" x14ac:dyDescent="0.2">
      <c r="A24" s="30"/>
      <c r="B24" s="57"/>
      <c r="C24" s="54"/>
      <c r="D24" s="54"/>
      <c r="E24" s="54"/>
      <c r="F24" s="54" t="s">
        <v>79</v>
      </c>
      <c r="G24" s="54"/>
      <c r="H24" s="54"/>
      <c r="I24" s="54"/>
      <c r="J24" s="54"/>
      <c r="K24" s="54"/>
      <c r="L24" s="54"/>
      <c r="M24" s="54"/>
      <c r="N24" s="54"/>
      <c r="O24" s="54"/>
      <c r="P24" s="54"/>
      <c r="Q24" s="254">
        <v>50054.012000000002</v>
      </c>
      <c r="R24" s="254">
        <v>40769.040000000001</v>
      </c>
      <c r="S24" s="254">
        <v>76824.452000000005</v>
      </c>
      <c r="T24" s="254">
        <v>78602.759999999995</v>
      </c>
      <c r="U24" s="254">
        <v>39816.129999999997</v>
      </c>
      <c r="V24" s="254">
        <v>61247.288</v>
      </c>
      <c r="W24" s="254">
        <v>80907.055999999997</v>
      </c>
      <c r="X24" s="254">
        <v>74624.203999999998</v>
      </c>
      <c r="Y24" s="254">
        <v>77611.312000000005</v>
      </c>
      <c r="Z24" s="254">
        <v>79754.763000000006</v>
      </c>
    </row>
    <row r="25" spans="1:26" ht="13.5" customHeight="1" x14ac:dyDescent="0.2">
      <c r="A25" s="30"/>
      <c r="B25" s="57"/>
      <c r="C25" s="54"/>
      <c r="D25" s="54"/>
      <c r="E25" s="54"/>
      <c r="F25" s="54" t="s">
        <v>75</v>
      </c>
      <c r="G25" s="54"/>
      <c r="H25" s="54"/>
      <c r="I25" s="54"/>
      <c r="J25" s="54"/>
      <c r="K25" s="54"/>
      <c r="L25" s="54"/>
      <c r="M25" s="54"/>
      <c r="N25" s="54"/>
      <c r="O25" s="54"/>
      <c r="P25" s="54"/>
      <c r="Q25" s="254">
        <v>43544.83</v>
      </c>
      <c r="R25" s="254">
        <v>39700.498</v>
      </c>
      <c r="S25" s="254">
        <v>36614.707000000002</v>
      </c>
      <c r="T25" s="254">
        <v>35254.953000000001</v>
      </c>
      <c r="U25" s="254">
        <v>31256.264999999999</v>
      </c>
      <c r="V25" s="254">
        <v>31941.012999999999</v>
      </c>
      <c r="W25" s="254">
        <v>34305.673999999999</v>
      </c>
      <c r="X25" s="254">
        <v>45327.919000000002</v>
      </c>
      <c r="Y25" s="254">
        <v>51959.235000000001</v>
      </c>
      <c r="Z25" s="254">
        <v>56596.389000000003</v>
      </c>
    </row>
    <row r="26" spans="1:26" ht="13.5" customHeight="1" x14ac:dyDescent="0.2">
      <c r="A26" s="30"/>
      <c r="B26" s="57"/>
      <c r="C26" s="54"/>
      <c r="D26" s="54"/>
      <c r="E26" s="54"/>
      <c r="F26" s="54" t="s">
        <v>78</v>
      </c>
      <c r="G26" s="54"/>
      <c r="H26" s="54"/>
      <c r="I26" s="54"/>
      <c r="J26" s="54"/>
      <c r="K26" s="54"/>
      <c r="L26" s="54"/>
      <c r="M26" s="54"/>
      <c r="N26" s="54"/>
      <c r="O26" s="54"/>
      <c r="P26" s="54"/>
      <c r="Q26" s="254">
        <v>15578.574000000001</v>
      </c>
      <c r="R26" s="254">
        <v>15862.525</v>
      </c>
      <c r="S26" s="254">
        <v>16210.681</v>
      </c>
      <c r="T26" s="254">
        <v>15454.386</v>
      </c>
      <c r="U26" s="254">
        <v>14912.213</v>
      </c>
      <c r="V26" s="254">
        <v>18022.350999999999</v>
      </c>
      <c r="W26" s="254">
        <v>42879.353999999999</v>
      </c>
      <c r="X26" s="254">
        <v>103606.90399999999</v>
      </c>
      <c r="Y26" s="254">
        <v>106646.412</v>
      </c>
      <c r="Z26" s="254">
        <v>77998.937999999995</v>
      </c>
    </row>
    <row r="27" spans="1:26" ht="5.45" customHeight="1" x14ac:dyDescent="0.2">
      <c r="A27" s="30"/>
      <c r="B27" s="57"/>
      <c r="C27" s="54"/>
      <c r="D27" s="54"/>
      <c r="E27" s="54"/>
      <c r="F27" s="54"/>
      <c r="G27" s="54"/>
      <c r="H27" s="54"/>
      <c r="I27" s="54"/>
      <c r="J27" s="54"/>
      <c r="K27" s="54"/>
      <c r="L27" s="54"/>
      <c r="M27" s="54"/>
      <c r="N27" s="54"/>
      <c r="O27" s="54"/>
      <c r="P27" s="54"/>
      <c r="Q27" s="255" t="s">
        <v>8</v>
      </c>
      <c r="R27" s="255" t="s">
        <v>8</v>
      </c>
      <c r="S27" s="255" t="s">
        <v>8</v>
      </c>
      <c r="T27" s="255" t="s">
        <v>8</v>
      </c>
      <c r="U27" s="255" t="s">
        <v>8</v>
      </c>
      <c r="V27" s="255" t="s">
        <v>8</v>
      </c>
      <c r="W27" s="255" t="s">
        <v>8</v>
      </c>
      <c r="X27" s="255" t="s">
        <v>8</v>
      </c>
      <c r="Y27" s="255" t="s">
        <v>8</v>
      </c>
      <c r="Z27" s="255" t="s">
        <v>8</v>
      </c>
    </row>
    <row r="28" spans="1:26" s="53" customFormat="1" ht="13.5" customHeight="1" x14ac:dyDescent="0.2">
      <c r="A28" s="30"/>
      <c r="B28" s="51"/>
      <c r="C28" s="52"/>
      <c r="D28" s="52"/>
      <c r="E28" s="52" t="s">
        <v>20</v>
      </c>
      <c r="F28" s="52"/>
      <c r="G28" s="52"/>
      <c r="H28" s="52"/>
      <c r="I28" s="52"/>
      <c r="J28" s="52"/>
      <c r="K28" s="52"/>
      <c r="L28" s="52"/>
      <c r="M28" s="52"/>
      <c r="N28" s="52"/>
      <c r="O28" s="52"/>
      <c r="P28" s="52"/>
      <c r="Q28" s="256">
        <v>57020.095000000001</v>
      </c>
      <c r="R28" s="256">
        <v>61815.150999999998</v>
      </c>
      <c r="S28" s="256">
        <v>58547.705999999998</v>
      </c>
      <c r="T28" s="256">
        <v>63197.341</v>
      </c>
      <c r="U28" s="256">
        <v>47135.343999999997</v>
      </c>
      <c r="V28" s="256">
        <v>68076.482999999993</v>
      </c>
      <c r="W28" s="256">
        <v>83895.387000000002</v>
      </c>
      <c r="X28" s="256">
        <v>154906.02799999999</v>
      </c>
      <c r="Y28" s="256">
        <v>160110.171</v>
      </c>
      <c r="Z28" s="256">
        <v>140464.16</v>
      </c>
    </row>
    <row r="29" spans="1:26" ht="1.9" customHeight="1" x14ac:dyDescent="0.2">
      <c r="A29" s="30"/>
      <c r="B29" s="57"/>
      <c r="C29" s="54"/>
      <c r="D29" s="54"/>
      <c r="E29" s="54"/>
      <c r="F29" s="54"/>
      <c r="G29" s="54"/>
      <c r="H29" s="54"/>
      <c r="I29" s="54"/>
      <c r="J29" s="54"/>
      <c r="K29" s="54"/>
      <c r="L29" s="54"/>
      <c r="M29" s="54"/>
      <c r="N29" s="54"/>
      <c r="O29" s="54"/>
      <c r="P29" s="54"/>
      <c r="Q29" s="255" t="s">
        <v>8</v>
      </c>
      <c r="R29" s="255" t="s">
        <v>8</v>
      </c>
      <c r="S29" s="255" t="s">
        <v>8</v>
      </c>
      <c r="T29" s="255" t="s">
        <v>8</v>
      </c>
      <c r="U29" s="255" t="s">
        <v>8</v>
      </c>
      <c r="V29" s="255" t="s">
        <v>8</v>
      </c>
      <c r="W29" s="255" t="s">
        <v>8</v>
      </c>
      <c r="X29" s="255" t="s">
        <v>8</v>
      </c>
      <c r="Y29" s="255" t="s">
        <v>8</v>
      </c>
      <c r="Z29" s="255" t="s">
        <v>8</v>
      </c>
    </row>
    <row r="30" spans="1:26" ht="13.5" customHeight="1" x14ac:dyDescent="0.2">
      <c r="A30" s="30"/>
      <c r="B30" s="57"/>
      <c r="C30" s="54"/>
      <c r="D30" s="54"/>
      <c r="E30" s="54"/>
      <c r="F30" s="54" t="s">
        <v>79</v>
      </c>
      <c r="G30" s="54"/>
      <c r="H30" s="54"/>
      <c r="I30" s="54"/>
      <c r="J30" s="54"/>
      <c r="K30" s="54"/>
      <c r="L30" s="54"/>
      <c r="M30" s="54"/>
      <c r="N30" s="54"/>
      <c r="O30" s="54"/>
      <c r="P30" s="54"/>
      <c r="Q30" s="254">
        <v>22939.95</v>
      </c>
      <c r="R30" s="254">
        <v>32952.591</v>
      </c>
      <c r="S30" s="254">
        <v>29230.498</v>
      </c>
      <c r="T30" s="254">
        <v>34575.228999999999</v>
      </c>
      <c r="U30" s="254">
        <v>22199.03</v>
      </c>
      <c r="V30" s="254">
        <v>43636.995999999999</v>
      </c>
      <c r="W30" s="254">
        <v>38724.786</v>
      </c>
      <c r="X30" s="254">
        <v>57183.692000000003</v>
      </c>
      <c r="Y30" s="254">
        <v>57159.883999999998</v>
      </c>
      <c r="Z30" s="254">
        <v>56138.987999999998</v>
      </c>
    </row>
    <row r="31" spans="1:26" ht="13.5" customHeight="1" x14ac:dyDescent="0.2">
      <c r="A31" s="30"/>
      <c r="B31" s="57"/>
      <c r="C31" s="54"/>
      <c r="D31" s="54"/>
      <c r="E31" s="54"/>
      <c r="F31" s="54" t="s">
        <v>75</v>
      </c>
      <c r="G31" s="54"/>
      <c r="H31" s="54"/>
      <c r="I31" s="54"/>
      <c r="J31" s="54"/>
      <c r="K31" s="54"/>
      <c r="L31" s="54"/>
      <c r="M31" s="54"/>
      <c r="N31" s="54"/>
      <c r="O31" s="54"/>
      <c r="P31" s="54"/>
      <c r="Q31" s="254">
        <v>26770.82</v>
      </c>
      <c r="R31" s="254">
        <v>21760.754000000001</v>
      </c>
      <c r="S31" s="254">
        <v>21870.323</v>
      </c>
      <c r="T31" s="254">
        <v>21404.632000000001</v>
      </c>
      <c r="U31" s="254">
        <v>18160.873</v>
      </c>
      <c r="V31" s="254">
        <v>16986.291000000001</v>
      </c>
      <c r="W31" s="254">
        <v>19246.588</v>
      </c>
      <c r="X31" s="254">
        <v>28663.201000000001</v>
      </c>
      <c r="Y31" s="254">
        <v>34080.684000000001</v>
      </c>
      <c r="Z31" s="254">
        <v>32483.449000000001</v>
      </c>
    </row>
    <row r="32" spans="1:26" ht="13.5" customHeight="1" x14ac:dyDescent="0.2">
      <c r="A32" s="30"/>
      <c r="B32" s="57"/>
      <c r="C32" s="54"/>
      <c r="D32" s="54"/>
      <c r="E32" s="54"/>
      <c r="F32" s="54" t="s">
        <v>78</v>
      </c>
      <c r="G32" s="54"/>
      <c r="H32" s="54"/>
      <c r="I32" s="54"/>
      <c r="J32" s="54"/>
      <c r="K32" s="54"/>
      <c r="L32" s="54"/>
      <c r="M32" s="54"/>
      <c r="N32" s="54"/>
      <c r="O32" s="54"/>
      <c r="P32" s="54"/>
      <c r="Q32" s="254">
        <v>7309.3220000000001</v>
      </c>
      <c r="R32" s="254">
        <v>7101.8050000000003</v>
      </c>
      <c r="S32" s="254">
        <v>7446.8869999999997</v>
      </c>
      <c r="T32" s="254">
        <v>7217.4780000000001</v>
      </c>
      <c r="U32" s="254">
        <v>6775.442</v>
      </c>
      <c r="V32" s="254">
        <v>7453.1949999999997</v>
      </c>
      <c r="W32" s="254">
        <v>25924.014999999999</v>
      </c>
      <c r="X32" s="254">
        <v>69059.135999999999</v>
      </c>
      <c r="Y32" s="254">
        <v>68869.599000000002</v>
      </c>
      <c r="Z32" s="254">
        <v>51841.724000000002</v>
      </c>
    </row>
    <row r="33" spans="1:26" ht="7.9" customHeight="1" x14ac:dyDescent="0.2">
      <c r="A33" s="30"/>
      <c r="B33" s="57"/>
      <c r="C33" s="54"/>
      <c r="D33" s="54"/>
      <c r="E33" s="54"/>
      <c r="F33" s="54"/>
      <c r="G33" s="54"/>
      <c r="H33" s="54"/>
      <c r="I33" s="54"/>
      <c r="J33" s="54"/>
      <c r="K33" s="54"/>
      <c r="L33" s="54"/>
      <c r="M33" s="54"/>
      <c r="N33" s="54"/>
      <c r="O33" s="54"/>
      <c r="P33" s="54"/>
      <c r="Q33" s="255" t="s">
        <v>8</v>
      </c>
      <c r="R33" s="255" t="s">
        <v>8</v>
      </c>
      <c r="S33" s="255" t="s">
        <v>8</v>
      </c>
      <c r="T33" s="255" t="s">
        <v>8</v>
      </c>
      <c r="U33" s="255" t="s">
        <v>8</v>
      </c>
      <c r="V33" s="255" t="s">
        <v>8</v>
      </c>
      <c r="W33" s="255" t="s">
        <v>8</v>
      </c>
      <c r="X33" s="255" t="s">
        <v>8</v>
      </c>
      <c r="Y33" s="255" t="s">
        <v>8</v>
      </c>
      <c r="Z33" s="255" t="s">
        <v>8</v>
      </c>
    </row>
    <row r="34" spans="1:26" s="53" customFormat="1" ht="13.5" customHeight="1" x14ac:dyDescent="0.2">
      <c r="A34" s="30"/>
      <c r="B34" s="51"/>
      <c r="C34" s="52"/>
      <c r="D34" s="52"/>
      <c r="E34" s="52" t="s">
        <v>74</v>
      </c>
      <c r="F34" s="52"/>
      <c r="G34" s="52"/>
      <c r="H34" s="52"/>
      <c r="I34" s="52"/>
      <c r="J34" s="52"/>
      <c r="K34" s="52"/>
      <c r="L34" s="52"/>
      <c r="M34" s="52"/>
      <c r="N34" s="52"/>
      <c r="O34" s="52"/>
      <c r="P34" s="52"/>
      <c r="Q34" s="253">
        <v>52157.326000000001</v>
      </c>
      <c r="R34" s="253">
        <v>34516.915999999997</v>
      </c>
      <c r="S34" s="253">
        <v>71102.134000000005</v>
      </c>
      <c r="T34" s="253">
        <v>66114.759999999995</v>
      </c>
      <c r="U34" s="253">
        <v>38849.264000000003</v>
      </c>
      <c r="V34" s="253">
        <v>43134.165999999997</v>
      </c>
      <c r="W34" s="253">
        <v>74196.697</v>
      </c>
      <c r="X34" s="253">
        <v>68652.998999999996</v>
      </c>
      <c r="Y34" s="253">
        <v>76106.788</v>
      </c>
      <c r="Z34" s="253">
        <v>73885.932000000001</v>
      </c>
    </row>
    <row r="35" spans="1:26" ht="3.6" customHeight="1" x14ac:dyDescent="0.2">
      <c r="A35" s="30"/>
      <c r="B35" s="57"/>
      <c r="C35" s="54"/>
      <c r="D35" s="54"/>
      <c r="E35" s="54"/>
      <c r="F35" s="54"/>
      <c r="G35" s="54"/>
      <c r="H35" s="54"/>
      <c r="I35" s="54"/>
      <c r="J35" s="54"/>
      <c r="K35" s="54"/>
      <c r="L35" s="54"/>
      <c r="M35" s="54"/>
      <c r="N35" s="54"/>
      <c r="O35" s="54"/>
      <c r="P35" s="54"/>
      <c r="Q35" s="255" t="s">
        <v>8</v>
      </c>
      <c r="R35" s="255" t="s">
        <v>8</v>
      </c>
      <c r="S35" s="255" t="s">
        <v>8</v>
      </c>
      <c r="T35" s="255" t="s">
        <v>8</v>
      </c>
      <c r="U35" s="255" t="s">
        <v>8</v>
      </c>
      <c r="V35" s="255" t="s">
        <v>8</v>
      </c>
      <c r="W35" s="255" t="s">
        <v>8</v>
      </c>
      <c r="X35" s="255" t="s">
        <v>8</v>
      </c>
      <c r="Y35" s="255" t="s">
        <v>8</v>
      </c>
      <c r="Z35" s="255" t="s">
        <v>8</v>
      </c>
    </row>
    <row r="36" spans="1:26" ht="13.5" customHeight="1" x14ac:dyDescent="0.2">
      <c r="A36" s="30"/>
      <c r="B36" s="57"/>
      <c r="C36" s="54"/>
      <c r="D36" s="54"/>
      <c r="E36" s="54"/>
      <c r="F36" s="54" t="s">
        <v>79</v>
      </c>
      <c r="G36" s="54"/>
      <c r="H36" s="54"/>
      <c r="I36" s="54"/>
      <c r="J36" s="54"/>
      <c r="K36" s="54"/>
      <c r="L36" s="54"/>
      <c r="M36" s="54"/>
      <c r="N36" s="54"/>
      <c r="O36" s="54"/>
      <c r="P36" s="54"/>
      <c r="Q36" s="254">
        <v>27114.064999999999</v>
      </c>
      <c r="R36" s="254">
        <v>7816.4520000000002</v>
      </c>
      <c r="S36" s="254">
        <v>47593.955999999998</v>
      </c>
      <c r="T36" s="254">
        <v>44027.531000000003</v>
      </c>
      <c r="U36" s="254">
        <v>17617.099999999999</v>
      </c>
      <c r="V36" s="254">
        <v>17610.291000000001</v>
      </c>
      <c r="W36" s="254">
        <v>42182.269</v>
      </c>
      <c r="X36" s="254">
        <v>17440.511999999999</v>
      </c>
      <c r="Y36" s="254">
        <v>20451.423999999999</v>
      </c>
      <c r="Z36" s="254">
        <v>23615.775000000001</v>
      </c>
    </row>
    <row r="37" spans="1:26" ht="13.5" customHeight="1" x14ac:dyDescent="0.2">
      <c r="A37" s="30"/>
      <c r="B37" s="57"/>
      <c r="C37" s="54"/>
      <c r="D37" s="54"/>
      <c r="E37" s="54"/>
      <c r="F37" s="54" t="s">
        <v>75</v>
      </c>
      <c r="G37" s="54"/>
      <c r="H37" s="54"/>
      <c r="I37" s="54"/>
      <c r="J37" s="54"/>
      <c r="K37" s="54"/>
      <c r="L37" s="54"/>
      <c r="M37" s="54"/>
      <c r="N37" s="54"/>
      <c r="O37" s="54"/>
      <c r="P37" s="54"/>
      <c r="Q37" s="254">
        <v>16774.009999999998</v>
      </c>
      <c r="R37" s="254">
        <v>17939.743999999999</v>
      </c>
      <c r="S37" s="254">
        <v>14744.384</v>
      </c>
      <c r="T37" s="254">
        <v>13850.321</v>
      </c>
      <c r="U37" s="254">
        <v>13095.394</v>
      </c>
      <c r="V37" s="254">
        <v>14954.721</v>
      </c>
      <c r="W37" s="254">
        <v>15059.084999999999</v>
      </c>
      <c r="X37" s="254">
        <v>16664.719000000001</v>
      </c>
      <c r="Y37" s="254">
        <v>17878.550999999999</v>
      </c>
      <c r="Z37" s="254">
        <v>24112.940999999999</v>
      </c>
    </row>
    <row r="38" spans="1:26" ht="13.5" customHeight="1" x14ac:dyDescent="0.2">
      <c r="A38" s="30"/>
      <c r="B38" s="57"/>
      <c r="C38" s="54"/>
      <c r="D38" s="54"/>
      <c r="E38" s="54"/>
      <c r="F38" s="54" t="s">
        <v>78</v>
      </c>
      <c r="G38" s="54"/>
      <c r="H38" s="54"/>
      <c r="I38" s="54"/>
      <c r="J38" s="54"/>
      <c r="K38" s="54"/>
      <c r="L38" s="54"/>
      <c r="M38" s="54"/>
      <c r="N38" s="54"/>
      <c r="O38" s="54"/>
      <c r="P38" s="54"/>
      <c r="Q38" s="254">
        <v>8269.2520000000004</v>
      </c>
      <c r="R38" s="254">
        <v>8760.7240000000002</v>
      </c>
      <c r="S38" s="254">
        <v>8763.7929999999997</v>
      </c>
      <c r="T38" s="254">
        <v>8236.91</v>
      </c>
      <c r="U38" s="254">
        <v>8136.7730000000001</v>
      </c>
      <c r="V38" s="254">
        <v>10569.155000000001</v>
      </c>
      <c r="W38" s="254">
        <v>16955.339</v>
      </c>
      <c r="X38" s="254">
        <v>34547.767999999996</v>
      </c>
      <c r="Y38" s="254">
        <v>37776.811000000002</v>
      </c>
      <c r="Z38" s="254">
        <v>26157.214</v>
      </c>
    </row>
    <row r="39" spans="1:26" ht="13.5" customHeight="1" x14ac:dyDescent="0.2">
      <c r="A39" s="30"/>
      <c r="B39" s="57"/>
      <c r="C39" s="54"/>
      <c r="D39" s="52"/>
      <c r="E39" s="54"/>
      <c r="F39" s="52"/>
      <c r="G39" s="52"/>
      <c r="H39" s="52"/>
      <c r="I39" s="52"/>
      <c r="J39" s="52"/>
      <c r="K39" s="52"/>
      <c r="L39" s="52"/>
      <c r="M39" s="52"/>
      <c r="N39" s="52"/>
      <c r="O39" s="52"/>
      <c r="P39" s="52"/>
      <c r="Q39" s="255" t="s">
        <v>8</v>
      </c>
      <c r="R39" s="255" t="s">
        <v>8</v>
      </c>
      <c r="S39" s="255" t="s">
        <v>8</v>
      </c>
      <c r="T39" s="255" t="s">
        <v>8</v>
      </c>
      <c r="U39" s="255" t="s">
        <v>8</v>
      </c>
      <c r="V39" s="255" t="s">
        <v>8</v>
      </c>
      <c r="W39" s="255" t="s">
        <v>8</v>
      </c>
      <c r="X39" s="255" t="s">
        <v>8</v>
      </c>
      <c r="Y39" s="255" t="s">
        <v>8</v>
      </c>
      <c r="Z39" s="255" t="s">
        <v>8</v>
      </c>
    </row>
    <row r="40" spans="1:26" s="53" customFormat="1" ht="13.5" customHeight="1" x14ac:dyDescent="0.2">
      <c r="A40" s="30"/>
      <c r="B40" s="51"/>
      <c r="C40" s="52"/>
      <c r="D40" s="52" t="s">
        <v>77</v>
      </c>
      <c r="E40" s="52"/>
      <c r="F40" s="52"/>
      <c r="G40" s="52"/>
      <c r="H40" s="52"/>
      <c r="I40" s="52"/>
      <c r="J40" s="52"/>
      <c r="K40" s="52"/>
      <c r="L40" s="52"/>
      <c r="M40" s="52"/>
      <c r="N40" s="52"/>
      <c r="O40" s="52"/>
      <c r="P40" s="52"/>
      <c r="Q40" s="256">
        <v>-1372.1379999999999</v>
      </c>
      <c r="R40" s="256">
        <v>-1537.1310000000001</v>
      </c>
      <c r="S40" s="256">
        <v>-1506.8720000000001</v>
      </c>
      <c r="T40" s="256">
        <v>-1467.8969999999999</v>
      </c>
      <c r="U40" s="256">
        <v>-1977.3219999999999</v>
      </c>
      <c r="V40" s="256">
        <v>-3062.5630000000001</v>
      </c>
      <c r="W40" s="256">
        <v>-5454.3789999999999</v>
      </c>
      <c r="X40" s="256">
        <v>-4325.7690000000002</v>
      </c>
      <c r="Y40" s="256">
        <v>-456.01799999999997</v>
      </c>
      <c r="Z40" s="256">
        <v>-1462.9380000000001</v>
      </c>
    </row>
    <row r="41" spans="1:26" ht="13.5" customHeight="1" x14ac:dyDescent="0.2">
      <c r="A41" s="30"/>
      <c r="B41" s="57"/>
      <c r="C41" s="54"/>
      <c r="D41" s="54"/>
      <c r="E41" s="54" t="s">
        <v>19</v>
      </c>
      <c r="F41" s="52"/>
      <c r="G41" s="52"/>
      <c r="H41" s="52"/>
      <c r="I41" s="52"/>
      <c r="J41" s="52"/>
      <c r="K41" s="52"/>
      <c r="L41" s="52"/>
      <c r="M41" s="52"/>
      <c r="N41" s="52"/>
      <c r="O41" s="52"/>
      <c r="P41" s="52"/>
      <c r="Q41" s="254">
        <v>5574.9340000000002</v>
      </c>
      <c r="R41" s="254">
        <v>5219.2629999999999</v>
      </c>
      <c r="S41" s="254">
        <v>5526.8620000000001</v>
      </c>
      <c r="T41" s="254">
        <v>5613.4210000000003</v>
      </c>
      <c r="U41" s="254">
        <v>5003.6390000000001</v>
      </c>
      <c r="V41" s="254">
        <v>4749.366</v>
      </c>
      <c r="W41" s="254">
        <v>4664.1440000000002</v>
      </c>
      <c r="X41" s="254">
        <v>4005.3270000000002</v>
      </c>
      <c r="Y41" s="254">
        <v>5016.424</v>
      </c>
      <c r="Z41" s="254">
        <v>4431.4979999999996</v>
      </c>
    </row>
    <row r="42" spans="1:26" ht="13.5" customHeight="1" x14ac:dyDescent="0.2">
      <c r="A42" s="30"/>
      <c r="B42" s="57"/>
      <c r="C42" s="54"/>
      <c r="D42" s="54"/>
      <c r="E42" s="54" t="s">
        <v>20</v>
      </c>
      <c r="F42" s="52"/>
      <c r="G42" s="52"/>
      <c r="H42" s="52"/>
      <c r="I42" s="52"/>
      <c r="J42" s="52"/>
      <c r="K42" s="52"/>
      <c r="L42" s="52"/>
      <c r="M42" s="52"/>
      <c r="N42" s="52"/>
      <c r="O42" s="52"/>
      <c r="P42" s="52"/>
      <c r="Q42" s="254">
        <v>6947.0690000000004</v>
      </c>
      <c r="R42" s="254">
        <v>6756.3940000000002</v>
      </c>
      <c r="S42" s="254">
        <v>7033.7340000000004</v>
      </c>
      <c r="T42" s="254">
        <v>7081.3180000000002</v>
      </c>
      <c r="U42" s="254">
        <v>6980.9610000000002</v>
      </c>
      <c r="V42" s="254">
        <v>7811.9290000000001</v>
      </c>
      <c r="W42" s="254">
        <v>10118.522999999999</v>
      </c>
      <c r="X42" s="254">
        <v>8331.0959999999995</v>
      </c>
      <c r="Y42" s="254">
        <v>5472.442</v>
      </c>
      <c r="Z42" s="254">
        <v>5894.4359999999997</v>
      </c>
    </row>
    <row r="43" spans="1:26" ht="13.5" customHeight="1" x14ac:dyDescent="0.2">
      <c r="A43" s="30"/>
      <c r="B43" s="69"/>
      <c r="C43" s="128"/>
      <c r="D43" s="129"/>
      <c r="E43" s="128"/>
      <c r="F43" s="129"/>
      <c r="G43" s="129"/>
      <c r="H43" s="129"/>
      <c r="I43" s="129"/>
      <c r="J43" s="129"/>
      <c r="K43" s="129"/>
      <c r="L43" s="129"/>
      <c r="M43" s="129"/>
      <c r="N43" s="129"/>
      <c r="O43" s="129"/>
      <c r="P43" s="129"/>
      <c r="Q43" s="68"/>
      <c r="R43" s="68"/>
      <c r="S43" s="68"/>
      <c r="T43" s="68"/>
      <c r="U43" s="68"/>
      <c r="V43" s="68"/>
      <c r="W43" s="68"/>
      <c r="X43" s="68"/>
      <c r="Y43" s="68"/>
      <c r="Z43" s="68"/>
    </row>
    <row r="44" spans="1:26" s="62" customFormat="1" ht="36" customHeight="1" x14ac:dyDescent="0.2">
      <c r="A44" s="30"/>
      <c r="B44" s="290" t="s">
        <v>81</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2" customFormat="1" ht="27.6" customHeight="1" x14ac:dyDescent="0.2">
      <c r="A45" s="30"/>
      <c r="B45" s="281" t="s">
        <v>44</v>
      </c>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row>
    <row r="46" spans="1:26" s="64" customFormat="1" ht="13.9" customHeight="1" x14ac:dyDescent="0.2">
      <c r="A46" s="30"/>
      <c r="B46" s="75"/>
      <c r="C46" s="76"/>
      <c r="D46" s="281" t="s">
        <v>45</v>
      </c>
      <c r="E46" s="281"/>
      <c r="F46" s="281"/>
      <c r="G46" s="281"/>
      <c r="H46" s="281"/>
      <c r="I46" s="281"/>
      <c r="J46" s="281"/>
      <c r="K46" s="281"/>
      <c r="L46" s="281"/>
      <c r="M46" s="281"/>
      <c r="N46" s="281"/>
      <c r="O46" s="281"/>
      <c r="P46" s="281"/>
      <c r="Q46" s="281"/>
      <c r="R46" s="281"/>
      <c r="S46" s="281"/>
      <c r="T46" s="281"/>
      <c r="U46" s="281"/>
      <c r="V46" s="281"/>
      <c r="W46" s="281"/>
      <c r="X46" s="281"/>
      <c r="Y46" s="281"/>
      <c r="Z46" s="281"/>
    </row>
  </sheetData>
  <mergeCells count="13">
    <mergeCell ref="D46:Z46"/>
    <mergeCell ref="B45:Z45"/>
    <mergeCell ref="Q8:Q10"/>
    <mergeCell ref="R8:R10"/>
    <mergeCell ref="S8:S10"/>
    <mergeCell ref="T8:T10"/>
    <mergeCell ref="U8:U10"/>
    <mergeCell ref="V8:V10"/>
    <mergeCell ref="W8:W10"/>
    <mergeCell ref="X8:X10"/>
    <mergeCell ref="Y8:Y10"/>
    <mergeCell ref="Z8:Z10"/>
    <mergeCell ref="B44:Z44"/>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66" customWidth="1"/>
    <col min="2" max="15" width="1.7109375" style="66" customWidth="1"/>
    <col min="16" max="16" width="15.7109375" style="66" customWidth="1"/>
    <col min="17" max="26" width="10.42578125" style="66" customWidth="1"/>
    <col min="27" max="16384" width="11.5703125" style="66"/>
  </cols>
  <sheetData>
    <row r="1" spans="1:28"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8" s="31" customFormat="1" ht="15.95" customHeight="1" x14ac:dyDescent="0.25">
      <c r="A2" s="30"/>
      <c r="B2" s="195" t="s">
        <v>82</v>
      </c>
      <c r="C2" s="195"/>
      <c r="D2" s="79"/>
      <c r="E2" s="79"/>
      <c r="F2" s="30"/>
      <c r="G2" s="30"/>
      <c r="H2" s="30"/>
      <c r="I2" s="30"/>
      <c r="J2" s="30"/>
      <c r="K2" s="30"/>
      <c r="L2" s="30"/>
      <c r="M2" s="30"/>
      <c r="N2" s="30"/>
      <c r="O2" s="30"/>
      <c r="P2" s="30"/>
      <c r="Q2" s="30"/>
      <c r="R2" s="30"/>
      <c r="S2" s="30"/>
      <c r="T2" s="30"/>
      <c r="U2" s="30"/>
      <c r="V2" s="30"/>
      <c r="W2" s="30"/>
      <c r="X2" s="30"/>
      <c r="Y2" s="30"/>
      <c r="Z2" s="30"/>
    </row>
    <row r="3" spans="1:28"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8"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8" s="31" customFormat="1" ht="15.95" customHeight="1" x14ac:dyDescent="0.25">
      <c r="A5" s="30"/>
      <c r="B5" s="171" t="s">
        <v>234</v>
      </c>
      <c r="C5" s="171"/>
      <c r="D5" s="79"/>
      <c r="E5" s="79"/>
      <c r="F5" s="30"/>
      <c r="G5" s="30"/>
      <c r="H5" s="30"/>
      <c r="I5" s="30"/>
      <c r="J5" s="30"/>
      <c r="K5" s="30"/>
      <c r="L5" s="30"/>
      <c r="M5" s="30"/>
      <c r="N5" s="30"/>
      <c r="O5" s="30"/>
      <c r="P5" s="30"/>
      <c r="Q5" s="32"/>
      <c r="R5" s="32"/>
      <c r="S5" s="32"/>
      <c r="T5" s="32"/>
      <c r="U5" s="33"/>
      <c r="V5" s="30"/>
      <c r="W5" s="30"/>
      <c r="X5" s="30"/>
      <c r="Y5" s="30"/>
      <c r="Z5" s="30"/>
    </row>
    <row r="6" spans="1:28" s="31" customFormat="1" ht="15.95" customHeight="1" x14ac:dyDescent="0.25">
      <c r="A6" s="30"/>
      <c r="B6" s="197"/>
      <c r="C6" s="197"/>
      <c r="D6" s="79"/>
      <c r="E6" s="79"/>
      <c r="F6" s="30"/>
      <c r="G6" s="30"/>
      <c r="H6" s="30"/>
      <c r="I6" s="30"/>
      <c r="J6" s="30"/>
      <c r="K6" s="30"/>
      <c r="L6" s="30"/>
      <c r="M6" s="30"/>
      <c r="N6" s="30"/>
      <c r="O6" s="30"/>
      <c r="P6" s="30"/>
      <c r="Q6" s="32"/>
      <c r="R6" s="32"/>
      <c r="S6" s="32"/>
      <c r="T6" s="32"/>
      <c r="U6" s="33"/>
      <c r="V6" s="30"/>
      <c r="W6" s="30"/>
      <c r="X6" s="30"/>
      <c r="Y6" s="30"/>
      <c r="Z6" s="30"/>
    </row>
    <row r="7" spans="1:28"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4"/>
      <c r="W7" s="34"/>
      <c r="X7" s="34"/>
      <c r="Y7" s="34"/>
      <c r="Z7" s="175" t="str">
        <f>'Balance of payments'!Z7</f>
        <v>Updated: June 2026</v>
      </c>
    </row>
    <row r="8" spans="1:28" s="41" customFormat="1" ht="13.5" customHeight="1" x14ac:dyDescent="0.2">
      <c r="A8" s="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c r="AA8" s="31"/>
      <c r="AB8" s="31"/>
    </row>
    <row r="9" spans="1:28" s="41" customFormat="1" ht="13.5" customHeight="1" x14ac:dyDescent="0.2">
      <c r="A9" s="38"/>
      <c r="B9" s="42"/>
      <c r="C9" s="43"/>
      <c r="D9" s="43"/>
      <c r="E9" s="43"/>
      <c r="F9" s="43"/>
      <c r="G9" s="43"/>
      <c r="H9" s="43"/>
      <c r="I9" s="43"/>
      <c r="J9" s="43"/>
      <c r="K9" s="43"/>
      <c r="L9" s="43"/>
      <c r="M9" s="43"/>
      <c r="N9" s="43"/>
      <c r="O9" s="43"/>
      <c r="P9" s="43"/>
      <c r="Q9" s="283"/>
      <c r="R9" s="283"/>
      <c r="S9" s="283"/>
      <c r="T9" s="283"/>
      <c r="U9" s="283"/>
      <c r="V9" s="283"/>
      <c r="W9" s="283"/>
      <c r="X9" s="283"/>
      <c r="Y9" s="283"/>
      <c r="Z9" s="283"/>
      <c r="AA9" s="31"/>
      <c r="AB9" s="31"/>
    </row>
    <row r="10" spans="1:28" s="41" customFormat="1" ht="13.5" customHeight="1" x14ac:dyDescent="0.2">
      <c r="A10" s="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c r="AA10" s="31"/>
      <c r="AB10" s="31"/>
    </row>
    <row r="11" spans="1:28" s="41" customFormat="1" ht="13.5" customHeight="1" x14ac:dyDescent="0.2">
      <c r="A11" s="38"/>
      <c r="B11" s="47"/>
      <c r="C11" s="48"/>
      <c r="D11" s="43"/>
      <c r="E11" s="43"/>
      <c r="F11" s="43"/>
      <c r="G11" s="43"/>
      <c r="H11" s="43"/>
      <c r="I11" s="43"/>
      <c r="J11" s="43"/>
      <c r="K11" s="43"/>
      <c r="L11" s="43"/>
      <c r="M11" s="43"/>
      <c r="N11" s="43"/>
      <c r="O11" s="43"/>
      <c r="P11" s="43"/>
      <c r="Q11" s="49"/>
      <c r="R11" s="49"/>
      <c r="S11" s="49"/>
      <c r="T11" s="49"/>
      <c r="U11" s="49"/>
      <c r="V11" s="49"/>
      <c r="W11" s="49"/>
      <c r="X11" s="49"/>
      <c r="Y11" s="49"/>
      <c r="Z11" s="49"/>
      <c r="AA11" s="31"/>
      <c r="AB11" s="31"/>
    </row>
    <row r="12" spans="1:28" s="53" customFormat="1" ht="13.5" customHeight="1" x14ac:dyDescent="0.2">
      <c r="A12" s="50"/>
      <c r="B12" s="51"/>
      <c r="C12" s="52" t="s">
        <v>83</v>
      </c>
      <c r="D12" s="52"/>
      <c r="E12" s="52"/>
      <c r="F12" s="52"/>
      <c r="G12" s="52"/>
      <c r="H12" s="52"/>
      <c r="I12" s="52"/>
      <c r="J12" s="52"/>
      <c r="K12" s="52"/>
      <c r="L12" s="52"/>
      <c r="M12" s="52"/>
      <c r="N12" s="52"/>
      <c r="O12" s="52"/>
      <c r="P12" s="52"/>
      <c r="Q12" s="257">
        <v>-26088.244999999999</v>
      </c>
      <c r="R12" s="258">
        <v>-24420.327000000001</v>
      </c>
      <c r="S12" s="257">
        <v>-29425.757000000001</v>
      </c>
      <c r="T12" s="257">
        <v>-30311.01</v>
      </c>
      <c r="U12" s="257">
        <v>-31557.73</v>
      </c>
      <c r="V12" s="257">
        <v>-35902.510999999999</v>
      </c>
      <c r="W12" s="257">
        <v>-38166.625</v>
      </c>
      <c r="X12" s="257">
        <v>-38723.718000000001</v>
      </c>
      <c r="Y12" s="257">
        <v>-39278.733</v>
      </c>
      <c r="Z12" s="257">
        <v>-37573.038999999997</v>
      </c>
      <c r="AA12" s="31"/>
      <c r="AB12" s="31"/>
    </row>
    <row r="13" spans="1:28" s="53" customFormat="1" ht="13.5" customHeight="1" x14ac:dyDescent="0.2">
      <c r="A13" s="50"/>
      <c r="B13" s="51"/>
      <c r="C13" s="54" t="s">
        <v>19</v>
      </c>
      <c r="D13" s="52"/>
      <c r="E13" s="52"/>
      <c r="F13" s="52"/>
      <c r="G13" s="52"/>
      <c r="H13" s="52"/>
      <c r="I13" s="52"/>
      <c r="J13" s="52"/>
      <c r="K13" s="52"/>
      <c r="L13" s="52"/>
      <c r="M13" s="52"/>
      <c r="N13" s="52"/>
      <c r="O13" s="52"/>
      <c r="P13" s="52"/>
      <c r="Q13" s="259">
        <v>25550.077000000001</v>
      </c>
      <c r="R13" s="259">
        <v>27138.292000000001</v>
      </c>
      <c r="S13" s="259">
        <v>32887.089999999997</v>
      </c>
      <c r="T13" s="259">
        <v>36383.798999999999</v>
      </c>
      <c r="U13" s="259">
        <v>36826.222999999998</v>
      </c>
      <c r="V13" s="259">
        <v>46174.961000000003</v>
      </c>
      <c r="W13" s="259">
        <v>47434.065000000002</v>
      </c>
      <c r="X13" s="259">
        <v>45479.366999999998</v>
      </c>
      <c r="Y13" s="259">
        <v>47952.343000000001</v>
      </c>
      <c r="Z13" s="259">
        <v>52628.832000000002</v>
      </c>
      <c r="AA13" s="31"/>
      <c r="AB13" s="31"/>
    </row>
    <row r="14" spans="1:28" s="53" customFormat="1" ht="13.5" customHeight="1" x14ac:dyDescent="0.2">
      <c r="A14" s="50"/>
      <c r="B14" s="51"/>
      <c r="C14" s="54" t="s">
        <v>20</v>
      </c>
      <c r="D14" s="52"/>
      <c r="E14" s="52"/>
      <c r="F14" s="52"/>
      <c r="G14" s="52"/>
      <c r="H14" s="52"/>
      <c r="I14" s="52"/>
      <c r="J14" s="52"/>
      <c r="K14" s="52"/>
      <c r="L14" s="52"/>
      <c r="M14" s="52"/>
      <c r="N14" s="52"/>
      <c r="O14" s="52"/>
      <c r="P14" s="52"/>
      <c r="Q14" s="259">
        <v>51638.32</v>
      </c>
      <c r="R14" s="259">
        <v>51558.618999999999</v>
      </c>
      <c r="S14" s="259">
        <v>62312.849000000002</v>
      </c>
      <c r="T14" s="259">
        <v>66694.81</v>
      </c>
      <c r="U14" s="259">
        <v>68383.955000000002</v>
      </c>
      <c r="V14" s="259">
        <v>82077.471000000005</v>
      </c>
      <c r="W14" s="259">
        <v>85600.691999999995</v>
      </c>
      <c r="X14" s="259">
        <v>84203.087</v>
      </c>
      <c r="Y14" s="259">
        <v>87231.076000000001</v>
      </c>
      <c r="Z14" s="259">
        <v>90201.873000000007</v>
      </c>
      <c r="AA14" s="31"/>
      <c r="AB14" s="31"/>
    </row>
    <row r="15" spans="1:28" s="58" customFormat="1" ht="13.5" customHeight="1" x14ac:dyDescent="0.2">
      <c r="A15" s="56"/>
      <c r="B15" s="57"/>
      <c r="C15" s="54"/>
      <c r="D15" s="54"/>
      <c r="E15" s="54"/>
      <c r="F15" s="54"/>
      <c r="G15" s="54"/>
      <c r="H15" s="54"/>
      <c r="I15" s="54"/>
      <c r="J15" s="54"/>
      <c r="K15" s="54"/>
      <c r="L15" s="54"/>
      <c r="M15" s="54"/>
      <c r="N15" s="54"/>
      <c r="O15" s="54"/>
      <c r="P15" s="54"/>
      <c r="Q15" s="259" t="s">
        <v>8</v>
      </c>
      <c r="R15" s="259" t="s">
        <v>8</v>
      </c>
      <c r="S15" s="259" t="s">
        <v>8</v>
      </c>
      <c r="T15" s="259" t="s">
        <v>8</v>
      </c>
      <c r="U15" s="259" t="s">
        <v>8</v>
      </c>
      <c r="V15" s="259" t="s">
        <v>8</v>
      </c>
      <c r="W15" s="259" t="s">
        <v>8</v>
      </c>
      <c r="X15" s="259" t="s">
        <v>8</v>
      </c>
      <c r="Y15" s="259" t="s">
        <v>8</v>
      </c>
      <c r="Z15" s="259" t="s">
        <v>8</v>
      </c>
      <c r="AA15" s="31"/>
      <c r="AB15" s="31"/>
    </row>
    <row r="16" spans="1:28" s="53" customFormat="1" ht="13.5" customHeight="1" x14ac:dyDescent="0.2">
      <c r="A16" s="50"/>
      <c r="B16" s="51"/>
      <c r="C16" s="52"/>
      <c r="D16" s="52" t="s">
        <v>84</v>
      </c>
      <c r="E16" s="52"/>
      <c r="F16" s="52"/>
      <c r="G16" s="52"/>
      <c r="H16" s="52"/>
      <c r="I16" s="52"/>
      <c r="J16" s="52"/>
      <c r="K16" s="52"/>
      <c r="L16" s="52"/>
      <c r="M16" s="52"/>
      <c r="N16" s="52"/>
      <c r="O16" s="52"/>
      <c r="P16" s="52"/>
      <c r="Q16" s="258">
        <v>-19673.877</v>
      </c>
      <c r="R16" s="258">
        <v>-17923.716</v>
      </c>
      <c r="S16" s="258">
        <v>-22319.449000000001</v>
      </c>
      <c r="T16" s="258">
        <v>-23016.948</v>
      </c>
      <c r="U16" s="258">
        <v>-25256.937000000002</v>
      </c>
      <c r="V16" s="258">
        <v>-26698.703000000001</v>
      </c>
      <c r="W16" s="258">
        <v>-27165.498</v>
      </c>
      <c r="X16" s="258">
        <v>-23850.14</v>
      </c>
      <c r="Y16" s="258">
        <v>-22270.93</v>
      </c>
      <c r="Z16" s="258">
        <v>-25332.583999999999</v>
      </c>
      <c r="AA16" s="31"/>
      <c r="AB16" s="31"/>
    </row>
    <row r="17" spans="1:28" s="58" customFormat="1" ht="13.5" customHeight="1" x14ac:dyDescent="0.2">
      <c r="A17" s="56"/>
      <c r="B17" s="57"/>
      <c r="C17" s="54"/>
      <c r="D17" s="54"/>
      <c r="E17" s="54" t="s">
        <v>19</v>
      </c>
      <c r="F17" s="54"/>
      <c r="G17" s="54"/>
      <c r="H17" s="54"/>
      <c r="I17" s="54"/>
      <c r="J17" s="54"/>
      <c r="K17" s="54"/>
      <c r="L17" s="54"/>
      <c r="M17" s="54"/>
      <c r="N17" s="54"/>
      <c r="O17" s="54"/>
      <c r="P17" s="54"/>
      <c r="Q17" s="259">
        <v>7652.9889999999996</v>
      </c>
      <c r="R17" s="259">
        <v>8204.7260000000006</v>
      </c>
      <c r="S17" s="259">
        <v>9584.9189999999999</v>
      </c>
      <c r="T17" s="260">
        <v>10378.950000000001</v>
      </c>
      <c r="U17" s="259">
        <v>10378.485000000001</v>
      </c>
      <c r="V17" s="259">
        <v>15416.457</v>
      </c>
      <c r="W17" s="259">
        <v>14111.133</v>
      </c>
      <c r="X17" s="259">
        <v>15243.192999999999</v>
      </c>
      <c r="Y17" s="259">
        <v>14627.023999999999</v>
      </c>
      <c r="Z17" s="259">
        <v>15097.582</v>
      </c>
      <c r="AA17" s="31"/>
      <c r="AB17" s="31"/>
    </row>
    <row r="18" spans="1:28" s="58" customFormat="1" ht="13.5" customHeight="1" x14ac:dyDescent="0.2">
      <c r="A18" s="56"/>
      <c r="B18" s="57"/>
      <c r="C18" s="54"/>
      <c r="D18" s="54"/>
      <c r="E18" s="54" t="s">
        <v>20</v>
      </c>
      <c r="F18" s="54"/>
      <c r="G18" s="54"/>
      <c r="H18" s="54"/>
      <c r="I18" s="54"/>
      <c r="J18" s="54"/>
      <c r="K18" s="54"/>
      <c r="L18" s="54"/>
      <c r="M18" s="54"/>
      <c r="N18" s="54"/>
      <c r="O18" s="54"/>
      <c r="P18" s="54"/>
      <c r="Q18" s="259">
        <v>27326.866000000002</v>
      </c>
      <c r="R18" s="259">
        <v>26128.444</v>
      </c>
      <c r="S18" s="259">
        <v>31904.366999999998</v>
      </c>
      <c r="T18" s="259">
        <v>33395.898999999998</v>
      </c>
      <c r="U18" s="259">
        <v>35635.419000000002</v>
      </c>
      <c r="V18" s="259">
        <v>42115.161999999997</v>
      </c>
      <c r="W18" s="259">
        <v>41276.631999999998</v>
      </c>
      <c r="X18" s="259">
        <v>39093.337</v>
      </c>
      <c r="Y18" s="259">
        <v>36897.955000000002</v>
      </c>
      <c r="Z18" s="259">
        <v>40430.165000000001</v>
      </c>
      <c r="AA18" s="31"/>
      <c r="AB18" s="31"/>
    </row>
    <row r="19" spans="1:28" s="58" customFormat="1" ht="13.5" customHeight="1" x14ac:dyDescent="0.2">
      <c r="A19" s="56"/>
      <c r="B19" s="57"/>
      <c r="C19" s="54"/>
      <c r="D19" s="54"/>
      <c r="E19" s="54"/>
      <c r="F19" s="59"/>
      <c r="G19" s="54"/>
      <c r="H19" s="54"/>
      <c r="I19" s="54"/>
      <c r="J19" s="54"/>
      <c r="K19" s="54"/>
      <c r="L19" s="54"/>
      <c r="M19" s="54"/>
      <c r="N19" s="54"/>
      <c r="O19" s="54"/>
      <c r="P19" s="54"/>
      <c r="Q19" s="259" t="s">
        <v>8</v>
      </c>
      <c r="R19" s="259" t="s">
        <v>8</v>
      </c>
      <c r="S19" s="259" t="s">
        <v>8</v>
      </c>
      <c r="T19" s="259" t="s">
        <v>8</v>
      </c>
      <c r="U19" s="259" t="s">
        <v>8</v>
      </c>
      <c r="V19" s="259" t="s">
        <v>8</v>
      </c>
      <c r="W19" s="259" t="s">
        <v>8</v>
      </c>
      <c r="X19" s="259" t="s">
        <v>8</v>
      </c>
      <c r="Y19" s="259" t="s">
        <v>8</v>
      </c>
      <c r="Z19" s="259" t="s">
        <v>8</v>
      </c>
      <c r="AA19" s="31"/>
      <c r="AB19" s="31"/>
    </row>
    <row r="20" spans="1:28" s="53" customFormat="1" ht="13.5" customHeight="1" x14ac:dyDescent="0.2">
      <c r="A20" s="50"/>
      <c r="B20" s="51"/>
      <c r="C20" s="52"/>
      <c r="D20" s="52" t="s">
        <v>181</v>
      </c>
      <c r="E20" s="52"/>
      <c r="F20" s="52"/>
      <c r="G20" s="52"/>
      <c r="H20" s="52"/>
      <c r="I20" s="52"/>
      <c r="J20" s="52"/>
      <c r="K20" s="52"/>
      <c r="L20" s="52"/>
      <c r="M20" s="52"/>
      <c r="N20" s="52"/>
      <c r="O20" s="52"/>
      <c r="P20" s="52"/>
      <c r="Q20" s="258">
        <v>-6414.37</v>
      </c>
      <c r="R20" s="258">
        <v>-6496.6090000000004</v>
      </c>
      <c r="S20" s="258">
        <v>-7106.308</v>
      </c>
      <c r="T20" s="258">
        <v>-7294.0609999999997</v>
      </c>
      <c r="U20" s="258">
        <v>-6300.7929999999997</v>
      </c>
      <c r="V20" s="258">
        <v>-9203.8060000000005</v>
      </c>
      <c r="W20" s="258">
        <v>-11001.126</v>
      </c>
      <c r="X20" s="258">
        <v>-14873.579</v>
      </c>
      <c r="Y20" s="258">
        <v>-17007.803</v>
      </c>
      <c r="Z20" s="258">
        <v>-12240.457</v>
      </c>
      <c r="AA20" s="31"/>
      <c r="AB20" s="31"/>
    </row>
    <row r="21" spans="1:28" s="58" customFormat="1" ht="13.5" customHeight="1" x14ac:dyDescent="0.2">
      <c r="A21" s="56"/>
      <c r="B21" s="57"/>
      <c r="C21" s="54"/>
      <c r="D21" s="54"/>
      <c r="E21" s="54" t="s">
        <v>19</v>
      </c>
      <c r="F21" s="54"/>
      <c r="G21" s="54"/>
      <c r="H21" s="54"/>
      <c r="I21" s="54"/>
      <c r="J21" s="54"/>
      <c r="K21" s="54"/>
      <c r="L21" s="54"/>
      <c r="M21" s="54"/>
      <c r="N21" s="54"/>
      <c r="O21" s="54"/>
      <c r="P21" s="54"/>
      <c r="Q21" s="259">
        <v>17897.09</v>
      </c>
      <c r="R21" s="259">
        <v>18933.566999999999</v>
      </c>
      <c r="S21" s="259">
        <v>23302.170999999998</v>
      </c>
      <c r="T21" s="259">
        <v>26004.85</v>
      </c>
      <c r="U21" s="259">
        <v>26447.738000000001</v>
      </c>
      <c r="V21" s="259">
        <v>30758.501</v>
      </c>
      <c r="W21" s="259">
        <v>33322.932999999997</v>
      </c>
      <c r="X21" s="259">
        <v>30236.172999999999</v>
      </c>
      <c r="Y21" s="259">
        <v>33325.317000000003</v>
      </c>
      <c r="Z21" s="259">
        <v>37531.250999999997</v>
      </c>
      <c r="AA21" s="31"/>
      <c r="AB21" s="31"/>
    </row>
    <row r="22" spans="1:28" s="58" customFormat="1" ht="13.5" customHeight="1" x14ac:dyDescent="0.2">
      <c r="A22" s="56"/>
      <c r="B22" s="57"/>
      <c r="C22" s="54"/>
      <c r="D22" s="54"/>
      <c r="E22" s="54" t="s">
        <v>54</v>
      </c>
      <c r="F22" s="54"/>
      <c r="G22" s="54"/>
      <c r="H22" s="54"/>
      <c r="I22" s="54"/>
      <c r="J22" s="54"/>
      <c r="K22" s="54"/>
      <c r="L22" s="54"/>
      <c r="M22" s="54"/>
      <c r="N22" s="54"/>
      <c r="O22" s="54"/>
      <c r="P22" s="54"/>
      <c r="Q22" s="259" t="s">
        <v>8</v>
      </c>
      <c r="R22" s="259" t="s">
        <v>8</v>
      </c>
      <c r="S22" s="259" t="s">
        <v>8</v>
      </c>
      <c r="T22" s="259" t="s">
        <v>8</v>
      </c>
      <c r="U22" s="259" t="s">
        <v>8</v>
      </c>
      <c r="V22" s="259" t="s">
        <v>8</v>
      </c>
      <c r="W22" s="259" t="s">
        <v>8</v>
      </c>
      <c r="X22" s="259" t="s">
        <v>8</v>
      </c>
      <c r="Y22" s="259" t="s">
        <v>8</v>
      </c>
      <c r="Z22" s="259" t="s">
        <v>8</v>
      </c>
      <c r="AA22" s="31"/>
      <c r="AB22" s="31"/>
    </row>
    <row r="23" spans="1:28" s="58" customFormat="1" ht="13.5" customHeight="1" x14ac:dyDescent="0.2">
      <c r="A23" s="56"/>
      <c r="B23" s="57"/>
      <c r="C23" s="54"/>
      <c r="D23" s="54"/>
      <c r="E23" s="54"/>
      <c r="F23" s="54" t="s">
        <v>179</v>
      </c>
      <c r="G23" s="54"/>
      <c r="H23" s="54"/>
      <c r="I23" s="54"/>
      <c r="J23" s="54"/>
      <c r="K23" s="54"/>
      <c r="L23" s="54"/>
      <c r="M23" s="54"/>
      <c r="N23" s="54"/>
      <c r="O23" s="54"/>
      <c r="P23" s="54"/>
      <c r="Q23" s="259">
        <v>8121.6409999999996</v>
      </c>
      <c r="R23" s="259">
        <v>8668.6039999999994</v>
      </c>
      <c r="S23" s="259">
        <v>10833.454</v>
      </c>
      <c r="T23" s="259">
        <v>12462.869000000001</v>
      </c>
      <c r="U23" s="259">
        <v>13670.422</v>
      </c>
      <c r="V23" s="259">
        <v>14533.05</v>
      </c>
      <c r="W23" s="259">
        <v>14672.949000000001</v>
      </c>
      <c r="X23" s="259">
        <v>13839.789000000001</v>
      </c>
      <c r="Y23" s="259">
        <v>15106.800999999999</v>
      </c>
      <c r="Z23" s="259">
        <v>17679.552</v>
      </c>
      <c r="AA23" s="31"/>
      <c r="AB23" s="31"/>
    </row>
    <row r="24" spans="1:28" s="58" customFormat="1" ht="13.5" customHeight="1" x14ac:dyDescent="0.2">
      <c r="A24" s="56"/>
      <c r="B24" s="57"/>
      <c r="C24" s="54"/>
      <c r="D24" s="54"/>
      <c r="E24" s="54" t="s">
        <v>20</v>
      </c>
      <c r="F24" s="54"/>
      <c r="G24" s="54"/>
      <c r="H24" s="54"/>
      <c r="I24" s="54"/>
      <c r="J24" s="54"/>
      <c r="K24" s="54"/>
      <c r="L24" s="54"/>
      <c r="M24" s="54"/>
      <c r="N24" s="54"/>
      <c r="O24" s="54"/>
      <c r="P24" s="54"/>
      <c r="Q24" s="259">
        <v>24311.458999999999</v>
      </c>
      <c r="R24" s="259">
        <v>25430.175999999999</v>
      </c>
      <c r="S24" s="259">
        <v>30408.478999999999</v>
      </c>
      <c r="T24" s="259">
        <v>33298.911999999997</v>
      </c>
      <c r="U24" s="259">
        <v>32748.532999999999</v>
      </c>
      <c r="V24" s="259">
        <v>39962.31</v>
      </c>
      <c r="W24" s="259">
        <v>44324.057999999997</v>
      </c>
      <c r="X24" s="259">
        <v>45109.750999999997</v>
      </c>
      <c r="Y24" s="259">
        <v>50333.124000000003</v>
      </c>
      <c r="Z24" s="259">
        <v>49771.707999999999</v>
      </c>
      <c r="AA24" s="31"/>
      <c r="AB24" s="31"/>
    </row>
    <row r="25" spans="1:28" s="58" customFormat="1" ht="14.25" customHeight="1" x14ac:dyDescent="0.2">
      <c r="A25" s="56"/>
      <c r="B25" s="57"/>
      <c r="C25" s="54"/>
      <c r="D25" s="54"/>
      <c r="E25" s="54" t="s">
        <v>54</v>
      </c>
      <c r="F25" s="54"/>
      <c r="G25" s="54"/>
      <c r="H25" s="54"/>
      <c r="I25" s="54"/>
      <c r="J25" s="54"/>
      <c r="K25" s="54"/>
      <c r="L25" s="54"/>
      <c r="M25" s="54"/>
      <c r="N25" s="54"/>
      <c r="O25" s="54"/>
      <c r="P25" s="54"/>
      <c r="Q25" s="259" t="s">
        <v>8</v>
      </c>
      <c r="R25" s="259" t="s">
        <v>8</v>
      </c>
      <c r="S25" s="259" t="s">
        <v>8</v>
      </c>
      <c r="T25" s="259" t="s">
        <v>8</v>
      </c>
      <c r="U25" s="259" t="s">
        <v>8</v>
      </c>
      <c r="V25" s="259" t="s">
        <v>8</v>
      </c>
      <c r="W25" s="259" t="s">
        <v>8</v>
      </c>
      <c r="X25" s="259" t="s">
        <v>8</v>
      </c>
      <c r="Y25" s="259" t="s">
        <v>8</v>
      </c>
      <c r="Z25" s="259" t="s">
        <v>8</v>
      </c>
      <c r="AA25" s="31"/>
      <c r="AB25" s="31"/>
    </row>
    <row r="26" spans="1:28" s="58" customFormat="1" ht="13.5" customHeight="1" x14ac:dyDescent="0.2">
      <c r="A26" s="60"/>
      <c r="B26" s="57"/>
      <c r="C26" s="54"/>
      <c r="D26" s="54"/>
      <c r="E26" s="54"/>
      <c r="F26" s="54" t="s">
        <v>85</v>
      </c>
      <c r="G26" s="54"/>
      <c r="H26" s="59"/>
      <c r="I26" s="59"/>
      <c r="J26" s="54"/>
      <c r="K26" s="54"/>
      <c r="L26" s="54"/>
      <c r="M26" s="54"/>
      <c r="N26" s="54"/>
      <c r="O26" s="54"/>
      <c r="P26" s="54"/>
      <c r="Q26" s="259">
        <v>2014.2360000000001</v>
      </c>
      <c r="R26" s="259">
        <v>2239.5479999999998</v>
      </c>
      <c r="S26" s="259">
        <v>2421.5520000000001</v>
      </c>
      <c r="T26" s="259">
        <v>2603.9639999999999</v>
      </c>
      <c r="U26" s="259">
        <v>2781.1439999999998</v>
      </c>
      <c r="V26" s="259">
        <v>2861.7959999999998</v>
      </c>
      <c r="W26" s="259">
        <v>3107.0520000000001</v>
      </c>
      <c r="X26" s="259">
        <v>3199.02</v>
      </c>
      <c r="Y26" s="259">
        <v>3204.6239999999998</v>
      </c>
      <c r="Z26" s="259">
        <v>3254.748</v>
      </c>
      <c r="AA26" s="31"/>
      <c r="AB26" s="31"/>
    </row>
    <row r="27" spans="1:28" s="58" customFormat="1" ht="13.5" customHeight="1" x14ac:dyDescent="0.2">
      <c r="A27" s="60"/>
      <c r="B27" s="57"/>
      <c r="C27" s="54"/>
      <c r="D27" s="54"/>
      <c r="E27" s="54"/>
      <c r="F27" s="59" t="s">
        <v>178</v>
      </c>
      <c r="G27" s="54"/>
      <c r="H27" s="54"/>
      <c r="I27" s="54"/>
      <c r="J27" s="54"/>
      <c r="K27" s="54"/>
      <c r="L27" s="54"/>
      <c r="M27" s="54"/>
      <c r="N27" s="54"/>
      <c r="O27" s="54"/>
      <c r="P27" s="54"/>
      <c r="Q27" s="259">
        <v>8425.7829999999994</v>
      </c>
      <c r="R27" s="259">
        <v>9033.5820000000003</v>
      </c>
      <c r="S27" s="259">
        <v>11029.558000000001</v>
      </c>
      <c r="T27" s="259">
        <v>12696.474</v>
      </c>
      <c r="U27" s="259">
        <v>13911.121999999999</v>
      </c>
      <c r="V27" s="259">
        <v>14730.174999999999</v>
      </c>
      <c r="W27" s="259">
        <v>14854.421</v>
      </c>
      <c r="X27" s="259">
        <v>14073.714</v>
      </c>
      <c r="Y27" s="259">
        <v>15426.485000000001</v>
      </c>
      <c r="Z27" s="259">
        <v>18095.434000000001</v>
      </c>
      <c r="AA27" s="31"/>
      <c r="AB27" s="31"/>
    </row>
    <row r="28" spans="1:28" s="58" customFormat="1" ht="13.5" customHeight="1" x14ac:dyDescent="0.2">
      <c r="A28" s="60"/>
      <c r="B28" s="54"/>
      <c r="C28" s="54"/>
      <c r="D28" s="54"/>
      <c r="E28" s="54"/>
      <c r="F28" s="59"/>
      <c r="G28" s="54"/>
      <c r="H28" s="54"/>
      <c r="I28" s="54"/>
      <c r="J28" s="54"/>
      <c r="K28" s="54"/>
      <c r="L28" s="54"/>
      <c r="M28" s="54"/>
      <c r="N28" s="54"/>
      <c r="O28" s="54"/>
      <c r="P28" s="54"/>
      <c r="Q28" s="55"/>
      <c r="R28" s="55"/>
      <c r="S28" s="55"/>
      <c r="T28" s="55"/>
      <c r="U28" s="55"/>
      <c r="V28" s="55"/>
      <c r="W28" s="55"/>
      <c r="X28" s="55"/>
      <c r="Y28" s="55"/>
      <c r="Z28" s="55"/>
      <c r="AA28" s="31"/>
      <c r="AB28" s="31"/>
    </row>
    <row r="29" spans="1:28" s="37" customFormat="1" ht="13.15" customHeight="1" x14ac:dyDescent="0.2">
      <c r="A29" s="34"/>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1"/>
      <c r="AB29" s="31"/>
    </row>
    <row r="30" spans="1:28" s="62" customFormat="1" ht="25.9" customHeight="1" x14ac:dyDescent="0.2">
      <c r="A30" s="61"/>
      <c r="B30" s="281" t="s">
        <v>44</v>
      </c>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31"/>
      <c r="AB30" s="31"/>
    </row>
    <row r="31" spans="1:28" s="64" customFormat="1" ht="13.5" customHeight="1" x14ac:dyDescent="0.2">
      <c r="A31" s="63"/>
      <c r="B31" s="75"/>
      <c r="C31" s="76"/>
      <c r="D31" s="281" t="s">
        <v>45</v>
      </c>
      <c r="E31" s="281"/>
      <c r="F31" s="281"/>
      <c r="G31" s="281"/>
      <c r="H31" s="281"/>
      <c r="I31" s="281"/>
      <c r="J31" s="281"/>
      <c r="K31" s="281"/>
      <c r="L31" s="281"/>
      <c r="M31" s="281"/>
      <c r="N31" s="281"/>
      <c r="O31" s="281"/>
      <c r="P31" s="281"/>
      <c r="Q31" s="281"/>
      <c r="R31" s="281"/>
      <c r="S31" s="281"/>
      <c r="T31" s="281"/>
      <c r="U31" s="281"/>
      <c r="V31" s="281"/>
      <c r="W31" s="281"/>
      <c r="X31" s="281"/>
      <c r="Y31" s="281"/>
      <c r="Z31" s="281"/>
      <c r="AA31" s="31"/>
      <c r="AB31" s="31"/>
    </row>
    <row r="32" spans="1:28" s="58" customFormat="1" ht="4.1500000000000004" customHeight="1" x14ac:dyDescent="0.2">
      <c r="A32" s="60"/>
      <c r="B32" s="60"/>
      <c r="C32" s="60"/>
      <c r="D32" s="60"/>
      <c r="E32" s="60"/>
      <c r="F32" s="60"/>
      <c r="G32" s="60"/>
      <c r="H32" s="60"/>
      <c r="I32" s="60"/>
      <c r="J32" s="60"/>
      <c r="K32" s="60"/>
      <c r="L32" s="60"/>
      <c r="M32" s="60"/>
      <c r="N32" s="60"/>
      <c r="O32" s="60"/>
      <c r="P32" s="60"/>
      <c r="Q32" s="56"/>
      <c r="R32" s="60"/>
      <c r="S32" s="60"/>
      <c r="T32" s="60"/>
      <c r="U32" s="60"/>
      <c r="V32" s="60"/>
      <c r="W32" s="60"/>
      <c r="X32" s="60"/>
      <c r="Y32" s="60"/>
      <c r="Z32" s="60"/>
      <c r="AA32" s="31"/>
      <c r="AB32" s="31"/>
    </row>
    <row r="33" spans="17:28" s="58" customFormat="1" ht="15" x14ac:dyDescent="0.2">
      <c r="Q33" s="65"/>
      <c r="W33" s="31"/>
      <c r="X33" s="31"/>
      <c r="Y33" s="31"/>
      <c r="Z33" s="31"/>
      <c r="AA33" s="31"/>
      <c r="AB33" s="31"/>
    </row>
    <row r="34" spans="17:28" s="58" customFormat="1" ht="15" x14ac:dyDescent="0.2">
      <c r="Q34" s="65"/>
      <c r="W34" s="31"/>
      <c r="X34" s="31"/>
      <c r="Y34" s="31"/>
      <c r="Z34" s="31"/>
      <c r="AA34" s="31"/>
      <c r="AB34" s="31"/>
    </row>
    <row r="35" spans="17:28" s="58" customFormat="1" ht="15" x14ac:dyDescent="0.2">
      <c r="Q35" s="65"/>
      <c r="W35" s="31"/>
      <c r="X35" s="31"/>
      <c r="Y35" s="31"/>
      <c r="Z35" s="31"/>
      <c r="AA35" s="31"/>
      <c r="AB35" s="31"/>
    </row>
    <row r="36" spans="17:28" s="58" customFormat="1" x14ac:dyDescent="0.2">
      <c r="Q36" s="65"/>
    </row>
    <row r="37" spans="17:28" s="58" customFormat="1" x14ac:dyDescent="0.2">
      <c r="Q37" s="65"/>
    </row>
    <row r="38" spans="17:28" x14ac:dyDescent="0.2">
      <c r="Q38" s="67"/>
    </row>
    <row r="39" spans="17:28" x14ac:dyDescent="0.2">
      <c r="Q39" s="67"/>
    </row>
    <row r="40" spans="17:28" x14ac:dyDescent="0.2">
      <c r="Q40" s="67"/>
    </row>
    <row r="41" spans="17:28" x14ac:dyDescent="0.2">
      <c r="Q41" s="67"/>
    </row>
    <row r="42" spans="17:28" x14ac:dyDescent="0.2">
      <c r="Q42" s="67"/>
    </row>
    <row r="43" spans="17:28" x14ac:dyDescent="0.2">
      <c r="Q43" s="67"/>
    </row>
    <row r="44" spans="17:28" x14ac:dyDescent="0.2">
      <c r="Q44" s="67"/>
    </row>
    <row r="45" spans="17:28" x14ac:dyDescent="0.2">
      <c r="Q45" s="67"/>
    </row>
    <row r="46" spans="17:28" x14ac:dyDescent="0.2">
      <c r="Q46" s="67"/>
    </row>
    <row r="47" spans="17:28" x14ac:dyDescent="0.2">
      <c r="Q47" s="67"/>
    </row>
    <row r="48" spans="17:28" x14ac:dyDescent="0.2">
      <c r="Q48" s="67"/>
    </row>
    <row r="49" spans="17:17" x14ac:dyDescent="0.2">
      <c r="Q49" s="67"/>
    </row>
    <row r="50" spans="17:17" x14ac:dyDescent="0.2">
      <c r="Q50" s="67"/>
    </row>
    <row r="51" spans="17:17" x14ac:dyDescent="0.2">
      <c r="Q51" s="67"/>
    </row>
    <row r="52" spans="17:17" x14ac:dyDescent="0.2">
      <c r="Q52" s="67"/>
    </row>
    <row r="53" spans="17:17" x14ac:dyDescent="0.2">
      <c r="Q53" s="67"/>
    </row>
    <row r="54" spans="17:17" x14ac:dyDescent="0.2">
      <c r="Q54" s="67"/>
    </row>
    <row r="55" spans="17:17" x14ac:dyDescent="0.2">
      <c r="Q55" s="67"/>
    </row>
    <row r="56" spans="17:17" x14ac:dyDescent="0.2">
      <c r="Q56" s="67"/>
    </row>
    <row r="57" spans="17:17" x14ac:dyDescent="0.2">
      <c r="Q57" s="67"/>
    </row>
    <row r="58" spans="17:17" x14ac:dyDescent="0.2">
      <c r="Q58" s="67"/>
    </row>
    <row r="59" spans="17:17" x14ac:dyDescent="0.2">
      <c r="Q59" s="67"/>
    </row>
    <row r="60" spans="17:17" x14ac:dyDescent="0.2">
      <c r="Q60" s="67"/>
    </row>
    <row r="61" spans="17:17" x14ac:dyDescent="0.2">
      <c r="Q61" s="67"/>
    </row>
    <row r="62" spans="17:17" x14ac:dyDescent="0.2">
      <c r="Q62" s="67"/>
    </row>
    <row r="63" spans="17:17" x14ac:dyDescent="0.2">
      <c r="Q63" s="67"/>
    </row>
    <row r="64" spans="17:17" x14ac:dyDescent="0.2">
      <c r="Q64" s="67"/>
    </row>
    <row r="65" spans="17:17" x14ac:dyDescent="0.2">
      <c r="Q65" s="67"/>
    </row>
    <row r="66" spans="17:17" x14ac:dyDescent="0.2">
      <c r="Q66" s="67"/>
    </row>
    <row r="67" spans="17:17" x14ac:dyDescent="0.2">
      <c r="Q67" s="67"/>
    </row>
    <row r="68" spans="17:17" x14ac:dyDescent="0.2">
      <c r="Q68" s="67"/>
    </row>
    <row r="69" spans="17:17" x14ac:dyDescent="0.2">
      <c r="Q69" s="67"/>
    </row>
    <row r="70" spans="17:17" x14ac:dyDescent="0.2">
      <c r="Q70" s="67"/>
    </row>
    <row r="71" spans="17:17" x14ac:dyDescent="0.2">
      <c r="Q71" s="67"/>
    </row>
    <row r="72" spans="17:17" x14ac:dyDescent="0.2">
      <c r="Q72" s="67"/>
    </row>
    <row r="73" spans="17:17" x14ac:dyDescent="0.2">
      <c r="Q73" s="67"/>
    </row>
    <row r="74" spans="17:17" x14ac:dyDescent="0.2">
      <c r="Q74" s="67"/>
    </row>
    <row r="75" spans="17:17" x14ac:dyDescent="0.2">
      <c r="Q75" s="67"/>
    </row>
    <row r="76" spans="17:17" x14ac:dyDescent="0.2">
      <c r="Q76" s="67"/>
    </row>
    <row r="77" spans="17:17" x14ac:dyDescent="0.2">
      <c r="Q77" s="67"/>
    </row>
    <row r="78" spans="17:17" x14ac:dyDescent="0.2">
      <c r="Q78" s="67"/>
    </row>
    <row r="79" spans="17:17" x14ac:dyDescent="0.2">
      <c r="Q79" s="67"/>
    </row>
    <row r="80" spans="17:17" x14ac:dyDescent="0.2">
      <c r="Q80" s="67"/>
    </row>
    <row r="81" spans="17:17" x14ac:dyDescent="0.2">
      <c r="Q81" s="67"/>
    </row>
    <row r="82" spans="17:17" x14ac:dyDescent="0.2">
      <c r="Q82" s="67"/>
    </row>
    <row r="83" spans="17:17" x14ac:dyDescent="0.2">
      <c r="Q83" s="67"/>
    </row>
    <row r="84" spans="17:17" x14ac:dyDescent="0.2">
      <c r="Q84" s="67"/>
    </row>
    <row r="85" spans="17:17" x14ac:dyDescent="0.2">
      <c r="Q85" s="67"/>
    </row>
    <row r="86" spans="17:17" x14ac:dyDescent="0.2">
      <c r="Q86" s="67"/>
    </row>
    <row r="87" spans="17:17" x14ac:dyDescent="0.2">
      <c r="Q87" s="67"/>
    </row>
    <row r="88" spans="17:17" x14ac:dyDescent="0.2">
      <c r="Q88" s="67"/>
    </row>
    <row r="89" spans="17:17" x14ac:dyDescent="0.2">
      <c r="Q89" s="67"/>
    </row>
    <row r="90" spans="17:17" x14ac:dyDescent="0.2">
      <c r="Q90" s="67"/>
    </row>
    <row r="91" spans="17:17" x14ac:dyDescent="0.2">
      <c r="Q91" s="67"/>
    </row>
    <row r="92" spans="17:17" x14ac:dyDescent="0.2">
      <c r="Q92" s="67"/>
    </row>
    <row r="93" spans="17:17" x14ac:dyDescent="0.2">
      <c r="Q93" s="67"/>
    </row>
    <row r="94" spans="17:17" x14ac:dyDescent="0.2">
      <c r="Q94" s="67"/>
    </row>
    <row r="95" spans="17:17" x14ac:dyDescent="0.2">
      <c r="Q95" s="67"/>
    </row>
    <row r="96" spans="17:17" x14ac:dyDescent="0.2">
      <c r="Q96" s="67"/>
    </row>
    <row r="97" spans="17:17" x14ac:dyDescent="0.2">
      <c r="Q97" s="67"/>
    </row>
    <row r="98" spans="17:17" x14ac:dyDescent="0.2">
      <c r="Q98" s="67"/>
    </row>
    <row r="99" spans="17:17" x14ac:dyDescent="0.2">
      <c r="Q99" s="67"/>
    </row>
    <row r="100" spans="17:17" x14ac:dyDescent="0.2">
      <c r="Q100" s="67"/>
    </row>
    <row r="101" spans="17:17" x14ac:dyDescent="0.2">
      <c r="Q101" s="67"/>
    </row>
    <row r="102" spans="17:17" x14ac:dyDescent="0.2">
      <c r="Q102" s="67"/>
    </row>
    <row r="103" spans="17:17" x14ac:dyDescent="0.2">
      <c r="Q103" s="67"/>
    </row>
    <row r="104" spans="17:17" x14ac:dyDescent="0.2">
      <c r="Q104" s="67"/>
    </row>
    <row r="105" spans="17:17" x14ac:dyDescent="0.2">
      <c r="Q105" s="67"/>
    </row>
    <row r="106" spans="17:17" x14ac:dyDescent="0.2">
      <c r="Q106" s="67"/>
    </row>
    <row r="107" spans="17:17" x14ac:dyDescent="0.2">
      <c r="Q107" s="67"/>
    </row>
    <row r="108" spans="17:17" x14ac:dyDescent="0.2">
      <c r="Q108" s="67"/>
    </row>
    <row r="109" spans="17:17" x14ac:dyDescent="0.2">
      <c r="Q109" s="67"/>
    </row>
    <row r="110" spans="17:17" x14ac:dyDescent="0.2">
      <c r="Q110" s="67"/>
    </row>
    <row r="111" spans="17:17" x14ac:dyDescent="0.2">
      <c r="Q111" s="67"/>
    </row>
    <row r="112" spans="17:17" x14ac:dyDescent="0.2">
      <c r="Q112" s="67"/>
    </row>
    <row r="113" spans="17:17" x14ac:dyDescent="0.2">
      <c r="Q113" s="67"/>
    </row>
    <row r="114" spans="17:17" x14ac:dyDescent="0.2">
      <c r="Q114" s="67"/>
    </row>
    <row r="115" spans="17:17" x14ac:dyDescent="0.2">
      <c r="Q115" s="67"/>
    </row>
    <row r="116" spans="17:17" x14ac:dyDescent="0.2">
      <c r="Q116" s="67"/>
    </row>
    <row r="117" spans="17:17" x14ac:dyDescent="0.2">
      <c r="Q117" s="67"/>
    </row>
    <row r="118" spans="17:17" x14ac:dyDescent="0.2">
      <c r="Q118" s="67"/>
    </row>
    <row r="119" spans="17:17" x14ac:dyDescent="0.2">
      <c r="Q119" s="67"/>
    </row>
    <row r="120" spans="17:17" x14ac:dyDescent="0.2">
      <c r="Q120" s="67"/>
    </row>
    <row r="121" spans="17:17" x14ac:dyDescent="0.2">
      <c r="Q121" s="67"/>
    </row>
    <row r="122" spans="17:17" x14ac:dyDescent="0.2">
      <c r="Q122" s="67"/>
    </row>
    <row r="123" spans="17:17" x14ac:dyDescent="0.2">
      <c r="Q123" s="67"/>
    </row>
    <row r="124" spans="17:17" x14ac:dyDescent="0.2">
      <c r="Q124" s="67"/>
    </row>
    <row r="125" spans="17:17" x14ac:dyDescent="0.2">
      <c r="Q125" s="67"/>
    </row>
    <row r="126" spans="17:17" x14ac:dyDescent="0.2">
      <c r="Q126" s="67"/>
    </row>
    <row r="127" spans="17:17" x14ac:dyDescent="0.2">
      <c r="Q127" s="67"/>
    </row>
    <row r="128" spans="17:17" x14ac:dyDescent="0.2">
      <c r="Q128" s="67"/>
    </row>
    <row r="129" spans="17:17" x14ac:dyDescent="0.2">
      <c r="Q129" s="67"/>
    </row>
    <row r="130" spans="17:17" x14ac:dyDescent="0.2">
      <c r="Q130" s="67"/>
    </row>
    <row r="131" spans="17:17" x14ac:dyDescent="0.2">
      <c r="Q131" s="67"/>
    </row>
    <row r="132" spans="17:17" x14ac:dyDescent="0.2">
      <c r="Q132" s="67"/>
    </row>
    <row r="133" spans="17:17" x14ac:dyDescent="0.2">
      <c r="Q133" s="67"/>
    </row>
    <row r="134" spans="17:17" x14ac:dyDescent="0.2">
      <c r="Q134" s="67"/>
    </row>
    <row r="135" spans="17:17" x14ac:dyDescent="0.2">
      <c r="Q135" s="67"/>
    </row>
    <row r="136" spans="17:17" x14ac:dyDescent="0.2">
      <c r="Q136" s="67"/>
    </row>
    <row r="137" spans="17:17" x14ac:dyDescent="0.2">
      <c r="Q137" s="67"/>
    </row>
    <row r="138" spans="17:17" x14ac:dyDescent="0.2">
      <c r="Q138" s="67"/>
    </row>
    <row r="139" spans="17:17" x14ac:dyDescent="0.2">
      <c r="Q139" s="67"/>
    </row>
    <row r="140" spans="17:17" x14ac:dyDescent="0.2">
      <c r="Q140" s="67"/>
    </row>
    <row r="141" spans="17:17" x14ac:dyDescent="0.2">
      <c r="Q141" s="67"/>
    </row>
    <row r="142" spans="17:17" x14ac:dyDescent="0.2">
      <c r="Q142" s="67"/>
    </row>
    <row r="143" spans="17:17" x14ac:dyDescent="0.2">
      <c r="Q143" s="67"/>
    </row>
    <row r="144" spans="17:17" x14ac:dyDescent="0.2">
      <c r="Q144" s="67"/>
    </row>
    <row r="145" spans="17:17" x14ac:dyDescent="0.2">
      <c r="Q145" s="67"/>
    </row>
    <row r="146" spans="17:17" x14ac:dyDescent="0.2">
      <c r="Q146" s="67"/>
    </row>
    <row r="147" spans="17:17" x14ac:dyDescent="0.2">
      <c r="Q147" s="67"/>
    </row>
    <row r="148" spans="17:17" x14ac:dyDescent="0.2">
      <c r="Q148" s="67"/>
    </row>
    <row r="149" spans="17:17" x14ac:dyDescent="0.2">
      <c r="Q149" s="67"/>
    </row>
    <row r="150" spans="17:17" x14ac:dyDescent="0.2">
      <c r="Q150" s="67"/>
    </row>
    <row r="151" spans="17:17" x14ac:dyDescent="0.2">
      <c r="Q151" s="67"/>
    </row>
    <row r="152" spans="17:17" x14ac:dyDescent="0.2">
      <c r="Q152" s="67"/>
    </row>
    <row r="153" spans="17:17" x14ac:dyDescent="0.2">
      <c r="Q153" s="67"/>
    </row>
    <row r="154" spans="17:17" x14ac:dyDescent="0.2">
      <c r="Q154" s="67"/>
    </row>
    <row r="155" spans="17:17" x14ac:dyDescent="0.2">
      <c r="Q155" s="67"/>
    </row>
    <row r="156" spans="17:17" x14ac:dyDescent="0.2">
      <c r="Q156" s="67"/>
    </row>
    <row r="157" spans="17:17" x14ac:dyDescent="0.2">
      <c r="Q157" s="67"/>
    </row>
    <row r="158" spans="17:17" x14ac:dyDescent="0.2">
      <c r="Q158" s="67"/>
    </row>
    <row r="159" spans="17:17" x14ac:dyDescent="0.2">
      <c r="Q159" s="67"/>
    </row>
    <row r="160" spans="17:17" x14ac:dyDescent="0.2">
      <c r="Q160" s="67"/>
    </row>
    <row r="161" spans="17:17" x14ac:dyDescent="0.2">
      <c r="Q161" s="67"/>
    </row>
    <row r="162" spans="17:17" x14ac:dyDescent="0.2">
      <c r="Q162" s="67"/>
    </row>
    <row r="163" spans="17:17" x14ac:dyDescent="0.2">
      <c r="Q163" s="67"/>
    </row>
    <row r="164" spans="17:17" x14ac:dyDescent="0.2">
      <c r="Q164" s="67"/>
    </row>
    <row r="165" spans="17:17" x14ac:dyDescent="0.2">
      <c r="Q165" s="67"/>
    </row>
    <row r="166" spans="17:17" x14ac:dyDescent="0.2">
      <c r="Q166" s="67"/>
    </row>
    <row r="167" spans="17:17" x14ac:dyDescent="0.2">
      <c r="Q167" s="67"/>
    </row>
    <row r="168" spans="17:17" x14ac:dyDescent="0.2">
      <c r="Q168" s="67"/>
    </row>
    <row r="169" spans="17:17" x14ac:dyDescent="0.2">
      <c r="Q169" s="67"/>
    </row>
    <row r="170" spans="17:17" x14ac:dyDescent="0.2">
      <c r="Q170" s="67"/>
    </row>
    <row r="171" spans="17:17" x14ac:dyDescent="0.2">
      <c r="Q171" s="67"/>
    </row>
    <row r="172" spans="17:17" x14ac:dyDescent="0.2">
      <c r="Q172" s="67"/>
    </row>
    <row r="173" spans="17:17" x14ac:dyDescent="0.2">
      <c r="Q173" s="67"/>
    </row>
    <row r="174" spans="17:17" x14ac:dyDescent="0.2">
      <c r="Q174" s="67"/>
    </row>
    <row r="175" spans="17:17" x14ac:dyDescent="0.2">
      <c r="Q175" s="67"/>
    </row>
    <row r="176" spans="17:17" x14ac:dyDescent="0.2">
      <c r="Q176" s="67"/>
    </row>
    <row r="177" spans="17:17" x14ac:dyDescent="0.2">
      <c r="Q177" s="67"/>
    </row>
    <row r="178" spans="17:17" x14ac:dyDescent="0.2">
      <c r="Q178" s="67"/>
    </row>
    <row r="179" spans="17:17" x14ac:dyDescent="0.2">
      <c r="Q179" s="67"/>
    </row>
    <row r="180" spans="17:17" x14ac:dyDescent="0.2">
      <c r="Q180" s="67"/>
    </row>
    <row r="181" spans="17:17" x14ac:dyDescent="0.2">
      <c r="Q181" s="67"/>
    </row>
    <row r="182" spans="17:17" x14ac:dyDescent="0.2">
      <c r="Q182" s="67"/>
    </row>
    <row r="183" spans="17:17" x14ac:dyDescent="0.2">
      <c r="Q183" s="67"/>
    </row>
    <row r="184" spans="17:17" x14ac:dyDescent="0.2">
      <c r="Q184" s="67"/>
    </row>
    <row r="185" spans="17:17" x14ac:dyDescent="0.2">
      <c r="Q185" s="67"/>
    </row>
    <row r="186" spans="17:17" x14ac:dyDescent="0.2">
      <c r="Q186" s="67"/>
    </row>
    <row r="187" spans="17:17" x14ac:dyDescent="0.2">
      <c r="Q187" s="67"/>
    </row>
    <row r="188" spans="17:17" x14ac:dyDescent="0.2">
      <c r="Q188" s="67"/>
    </row>
    <row r="189" spans="17:17" x14ac:dyDescent="0.2">
      <c r="Q189" s="67"/>
    </row>
    <row r="190" spans="17:17" x14ac:dyDescent="0.2">
      <c r="Q190" s="67"/>
    </row>
    <row r="191" spans="17:17" x14ac:dyDescent="0.2">
      <c r="Q191" s="67"/>
    </row>
    <row r="192" spans="17:17" x14ac:dyDescent="0.2">
      <c r="Q192" s="67"/>
    </row>
    <row r="193" spans="17:17" x14ac:dyDescent="0.2">
      <c r="Q193" s="67"/>
    </row>
    <row r="194" spans="17:17" x14ac:dyDescent="0.2">
      <c r="Q194" s="67"/>
    </row>
    <row r="195" spans="17:17" x14ac:dyDescent="0.2">
      <c r="Q195" s="67"/>
    </row>
    <row r="196" spans="17:17" x14ac:dyDescent="0.2">
      <c r="Q196" s="67"/>
    </row>
    <row r="197" spans="17:17" x14ac:dyDescent="0.2">
      <c r="Q197" s="67"/>
    </row>
    <row r="198" spans="17:17" x14ac:dyDescent="0.2">
      <c r="Q198" s="67"/>
    </row>
    <row r="199" spans="17:17" x14ac:dyDescent="0.2">
      <c r="Q199" s="67"/>
    </row>
    <row r="200" spans="17:17" x14ac:dyDescent="0.2">
      <c r="Q200" s="67"/>
    </row>
    <row r="201" spans="17:17" x14ac:dyDescent="0.2">
      <c r="Q201" s="67"/>
    </row>
    <row r="202" spans="17:17" x14ac:dyDescent="0.2">
      <c r="Q202" s="67"/>
    </row>
    <row r="203" spans="17:17" x14ac:dyDescent="0.2">
      <c r="Q203" s="67"/>
    </row>
    <row r="204" spans="17:17" x14ac:dyDescent="0.2">
      <c r="Q204" s="67"/>
    </row>
    <row r="205" spans="17:17" x14ac:dyDescent="0.2">
      <c r="Q205" s="67"/>
    </row>
    <row r="206" spans="17:17" x14ac:dyDescent="0.2">
      <c r="Q206" s="67"/>
    </row>
    <row r="207" spans="17:17" x14ac:dyDescent="0.2">
      <c r="Q207" s="67"/>
    </row>
    <row r="208" spans="17:17" x14ac:dyDescent="0.2">
      <c r="Q208" s="67"/>
    </row>
    <row r="209" spans="17:17" x14ac:dyDescent="0.2">
      <c r="Q209" s="67"/>
    </row>
    <row r="210" spans="17:17" x14ac:dyDescent="0.2">
      <c r="Q210" s="67"/>
    </row>
    <row r="211" spans="17:17" x14ac:dyDescent="0.2">
      <c r="Q211" s="67"/>
    </row>
    <row r="212" spans="17:17" x14ac:dyDescent="0.2">
      <c r="Q212" s="67"/>
    </row>
    <row r="213" spans="17:17" x14ac:dyDescent="0.2">
      <c r="Q213" s="67"/>
    </row>
    <row r="214" spans="17:17" x14ac:dyDescent="0.2">
      <c r="Q214" s="67"/>
    </row>
    <row r="215" spans="17:17" x14ac:dyDescent="0.2">
      <c r="Q215" s="67"/>
    </row>
    <row r="216" spans="17:17" x14ac:dyDescent="0.2">
      <c r="Q216" s="67"/>
    </row>
    <row r="217" spans="17:17" x14ac:dyDescent="0.2">
      <c r="Q217" s="67"/>
    </row>
    <row r="218" spans="17:17" x14ac:dyDescent="0.2">
      <c r="Q218" s="67"/>
    </row>
    <row r="219" spans="17:17" x14ac:dyDescent="0.2">
      <c r="Q219" s="67"/>
    </row>
    <row r="220" spans="17:17" x14ac:dyDescent="0.2">
      <c r="Q220" s="67"/>
    </row>
    <row r="221" spans="17:17" x14ac:dyDescent="0.2">
      <c r="Q221" s="67"/>
    </row>
    <row r="222" spans="17:17" x14ac:dyDescent="0.2">
      <c r="Q222" s="67"/>
    </row>
    <row r="223" spans="17:17" x14ac:dyDescent="0.2">
      <c r="Q223" s="67"/>
    </row>
    <row r="224" spans="17:17" x14ac:dyDescent="0.2">
      <c r="Q224" s="67"/>
    </row>
    <row r="225" spans="17:17" x14ac:dyDescent="0.2">
      <c r="Q225" s="67"/>
    </row>
    <row r="226" spans="17:17" x14ac:dyDescent="0.2">
      <c r="Q226" s="67"/>
    </row>
    <row r="227" spans="17:17" x14ac:dyDescent="0.2">
      <c r="Q227" s="67"/>
    </row>
    <row r="228" spans="17:17" x14ac:dyDescent="0.2">
      <c r="Q228" s="67"/>
    </row>
    <row r="229" spans="17:17" x14ac:dyDescent="0.2">
      <c r="Q229" s="67"/>
    </row>
    <row r="230" spans="17:17" x14ac:dyDescent="0.2">
      <c r="Q230" s="67"/>
    </row>
    <row r="231" spans="17:17" x14ac:dyDescent="0.2">
      <c r="Q231" s="67"/>
    </row>
    <row r="232" spans="17:17" x14ac:dyDescent="0.2">
      <c r="Q232" s="67"/>
    </row>
    <row r="233" spans="17:17" x14ac:dyDescent="0.2">
      <c r="Q233" s="67"/>
    </row>
    <row r="234" spans="17:17" x14ac:dyDescent="0.2">
      <c r="Q234" s="67"/>
    </row>
    <row r="235" spans="17:17" x14ac:dyDescent="0.2">
      <c r="Q235" s="67"/>
    </row>
    <row r="236" spans="17:17" x14ac:dyDescent="0.2">
      <c r="Q236" s="67"/>
    </row>
    <row r="237" spans="17:17" x14ac:dyDescent="0.2">
      <c r="Q237" s="67"/>
    </row>
    <row r="238" spans="17:17" x14ac:dyDescent="0.2">
      <c r="Q238" s="67"/>
    </row>
    <row r="239" spans="17:17" x14ac:dyDescent="0.2">
      <c r="Q239" s="67"/>
    </row>
    <row r="240" spans="17:17" x14ac:dyDescent="0.2">
      <c r="Q240" s="67"/>
    </row>
    <row r="241" spans="17:17" x14ac:dyDescent="0.2">
      <c r="Q241" s="67"/>
    </row>
    <row r="242" spans="17:17" x14ac:dyDescent="0.2">
      <c r="Q242" s="67"/>
    </row>
    <row r="243" spans="17:17" x14ac:dyDescent="0.2">
      <c r="Q243" s="67"/>
    </row>
    <row r="244" spans="17:17" x14ac:dyDescent="0.2">
      <c r="Q244" s="67"/>
    </row>
    <row r="245" spans="17:17" x14ac:dyDescent="0.2">
      <c r="Q245" s="67"/>
    </row>
    <row r="246" spans="17:17" x14ac:dyDescent="0.2">
      <c r="Q246" s="67"/>
    </row>
    <row r="247" spans="17:17" x14ac:dyDescent="0.2">
      <c r="Q247" s="67"/>
    </row>
    <row r="248" spans="17:17" x14ac:dyDescent="0.2">
      <c r="Q248" s="67"/>
    </row>
    <row r="249" spans="17:17" x14ac:dyDescent="0.2">
      <c r="Q249" s="67"/>
    </row>
    <row r="250" spans="17:17" x14ac:dyDescent="0.2">
      <c r="Q250" s="67"/>
    </row>
    <row r="251" spans="17:17" x14ac:dyDescent="0.2">
      <c r="Q251" s="67"/>
    </row>
    <row r="252" spans="17:17" x14ac:dyDescent="0.2">
      <c r="Q252" s="67"/>
    </row>
    <row r="253" spans="17:17" x14ac:dyDescent="0.2">
      <c r="Q253" s="67"/>
    </row>
    <row r="254" spans="17:17" x14ac:dyDescent="0.2">
      <c r="Q254" s="67"/>
    </row>
    <row r="255" spans="17:17" x14ac:dyDescent="0.2">
      <c r="Q255" s="67"/>
    </row>
    <row r="256" spans="17:17" x14ac:dyDescent="0.2">
      <c r="Q256" s="67"/>
    </row>
    <row r="257" spans="17:17" x14ac:dyDescent="0.2">
      <c r="Q257" s="67"/>
    </row>
    <row r="258" spans="17:17" x14ac:dyDescent="0.2">
      <c r="Q258" s="67"/>
    </row>
    <row r="259" spans="17:17" x14ac:dyDescent="0.2">
      <c r="Q259" s="67"/>
    </row>
    <row r="260" spans="17:17" x14ac:dyDescent="0.2">
      <c r="Q260" s="67"/>
    </row>
    <row r="261" spans="17:17" x14ac:dyDescent="0.2">
      <c r="Q261" s="67"/>
    </row>
    <row r="262" spans="17:17" x14ac:dyDescent="0.2">
      <c r="Q262" s="67"/>
    </row>
    <row r="263" spans="17:17" x14ac:dyDescent="0.2">
      <c r="Q263" s="67"/>
    </row>
    <row r="264" spans="17:17" x14ac:dyDescent="0.2">
      <c r="Q264" s="67"/>
    </row>
    <row r="265" spans="17:17" x14ac:dyDescent="0.2">
      <c r="Q265" s="67"/>
    </row>
    <row r="266" spans="17:17" x14ac:dyDescent="0.2">
      <c r="Q266" s="67"/>
    </row>
    <row r="267" spans="17:17" x14ac:dyDescent="0.2">
      <c r="Q267" s="67"/>
    </row>
    <row r="268" spans="17:17" x14ac:dyDescent="0.2">
      <c r="Q268" s="67"/>
    </row>
    <row r="269" spans="17:17" x14ac:dyDescent="0.2">
      <c r="Q269" s="67"/>
    </row>
    <row r="270" spans="17:17" x14ac:dyDescent="0.2">
      <c r="Q270" s="67"/>
    </row>
    <row r="271" spans="17:17" x14ac:dyDescent="0.2">
      <c r="Q271" s="67"/>
    </row>
    <row r="272" spans="17:17" x14ac:dyDescent="0.2">
      <c r="Q272" s="67"/>
    </row>
    <row r="273" spans="17:17" x14ac:dyDescent="0.2">
      <c r="Q273" s="67"/>
    </row>
    <row r="274" spans="17:17" x14ac:dyDescent="0.2">
      <c r="Q274" s="67"/>
    </row>
    <row r="275" spans="17:17" x14ac:dyDescent="0.2">
      <c r="Q275" s="67"/>
    </row>
    <row r="276" spans="17:17" x14ac:dyDescent="0.2">
      <c r="Q276" s="67"/>
    </row>
    <row r="277" spans="17:17" x14ac:dyDescent="0.2">
      <c r="Q277" s="67"/>
    </row>
    <row r="278" spans="17:17" x14ac:dyDescent="0.2">
      <c r="Q278" s="67"/>
    </row>
    <row r="279" spans="17:17" x14ac:dyDescent="0.2">
      <c r="Q279" s="67"/>
    </row>
    <row r="280" spans="17:17" x14ac:dyDescent="0.2">
      <c r="Q280" s="67"/>
    </row>
    <row r="281" spans="17:17" x14ac:dyDescent="0.2">
      <c r="Q281" s="67"/>
    </row>
    <row r="282" spans="17:17" x14ac:dyDescent="0.2">
      <c r="Q282" s="67"/>
    </row>
    <row r="283" spans="17:17" x14ac:dyDescent="0.2">
      <c r="Q283" s="67"/>
    </row>
    <row r="284" spans="17:17" x14ac:dyDescent="0.2">
      <c r="Q284" s="67"/>
    </row>
    <row r="285" spans="17:17" x14ac:dyDescent="0.2">
      <c r="Q285" s="67"/>
    </row>
    <row r="286" spans="17:17" x14ac:dyDescent="0.2">
      <c r="Q286" s="67"/>
    </row>
    <row r="287" spans="17:17" x14ac:dyDescent="0.2">
      <c r="Q287" s="67"/>
    </row>
    <row r="288" spans="17:17" x14ac:dyDescent="0.2">
      <c r="Q288" s="67"/>
    </row>
    <row r="289" spans="17:17" x14ac:dyDescent="0.2">
      <c r="Q289" s="67"/>
    </row>
    <row r="290" spans="17:17" x14ac:dyDescent="0.2">
      <c r="Q290" s="67"/>
    </row>
    <row r="291" spans="17:17" x14ac:dyDescent="0.2">
      <c r="Q291" s="67"/>
    </row>
    <row r="292" spans="17:17" x14ac:dyDescent="0.2">
      <c r="Q292" s="67"/>
    </row>
    <row r="293" spans="17:17" x14ac:dyDescent="0.2">
      <c r="Q293" s="67"/>
    </row>
    <row r="294" spans="17:17" x14ac:dyDescent="0.2">
      <c r="Q294" s="67"/>
    </row>
    <row r="295" spans="17:17" x14ac:dyDescent="0.2">
      <c r="Q295" s="67"/>
    </row>
    <row r="296" spans="17:17" x14ac:dyDescent="0.2">
      <c r="Q296" s="67"/>
    </row>
    <row r="297" spans="17:17" x14ac:dyDescent="0.2">
      <c r="Q297" s="67"/>
    </row>
    <row r="298" spans="17:17" x14ac:dyDescent="0.2">
      <c r="Q298" s="67"/>
    </row>
    <row r="299" spans="17:17" x14ac:dyDescent="0.2">
      <c r="Q299" s="67"/>
    </row>
    <row r="300" spans="17:17" x14ac:dyDescent="0.2">
      <c r="Q300" s="67"/>
    </row>
    <row r="301" spans="17:17" x14ac:dyDescent="0.2">
      <c r="Q301" s="67"/>
    </row>
    <row r="302" spans="17:17" x14ac:dyDescent="0.2">
      <c r="Q302" s="67"/>
    </row>
    <row r="303" spans="17:17" x14ac:dyDescent="0.2">
      <c r="Q303" s="67"/>
    </row>
    <row r="304" spans="17:17" x14ac:dyDescent="0.2">
      <c r="Q304" s="67"/>
    </row>
    <row r="305" spans="17:17" x14ac:dyDescent="0.2">
      <c r="Q305" s="67"/>
    </row>
    <row r="306" spans="17:17" x14ac:dyDescent="0.2">
      <c r="Q306" s="67"/>
    </row>
    <row r="307" spans="17:17" x14ac:dyDescent="0.2">
      <c r="Q307" s="67"/>
    </row>
    <row r="308" spans="17:17" x14ac:dyDescent="0.2">
      <c r="Q308" s="67"/>
    </row>
    <row r="309" spans="17:17" x14ac:dyDescent="0.2">
      <c r="Q309" s="67"/>
    </row>
    <row r="310" spans="17:17" x14ac:dyDescent="0.2">
      <c r="Q310" s="67"/>
    </row>
    <row r="311" spans="17:17" x14ac:dyDescent="0.2">
      <c r="Q311" s="67"/>
    </row>
    <row r="312" spans="17:17" x14ac:dyDescent="0.2">
      <c r="Q312" s="67"/>
    </row>
    <row r="313" spans="17:17" x14ac:dyDescent="0.2">
      <c r="Q313" s="67"/>
    </row>
    <row r="314" spans="17:17" x14ac:dyDescent="0.2">
      <c r="Q314" s="67"/>
    </row>
    <row r="315" spans="17:17" x14ac:dyDescent="0.2">
      <c r="Q315" s="67"/>
    </row>
    <row r="316" spans="17:17" x14ac:dyDescent="0.2">
      <c r="Q316" s="67"/>
    </row>
    <row r="317" spans="17:17" x14ac:dyDescent="0.2">
      <c r="Q317" s="67"/>
    </row>
    <row r="318" spans="17:17" x14ac:dyDescent="0.2">
      <c r="Q318" s="67"/>
    </row>
    <row r="319" spans="17:17" x14ac:dyDescent="0.2">
      <c r="Q319" s="67"/>
    </row>
    <row r="320" spans="17:17" x14ac:dyDescent="0.2">
      <c r="Q320" s="67"/>
    </row>
    <row r="321" spans="17:17" x14ac:dyDescent="0.2">
      <c r="Q321" s="67"/>
    </row>
    <row r="322" spans="17:17" x14ac:dyDescent="0.2">
      <c r="Q322" s="67"/>
    </row>
    <row r="323" spans="17:17" x14ac:dyDescent="0.2">
      <c r="Q323" s="67"/>
    </row>
    <row r="324" spans="17:17" x14ac:dyDescent="0.2">
      <c r="Q324" s="67"/>
    </row>
    <row r="325" spans="17:17" x14ac:dyDescent="0.2">
      <c r="Q325" s="67"/>
    </row>
    <row r="326" spans="17:17" x14ac:dyDescent="0.2">
      <c r="Q326" s="67"/>
    </row>
    <row r="327" spans="17:17" x14ac:dyDescent="0.2">
      <c r="Q327" s="67"/>
    </row>
    <row r="328" spans="17:17" x14ac:dyDescent="0.2">
      <c r="Q328" s="67"/>
    </row>
    <row r="329" spans="17:17" x14ac:dyDescent="0.2">
      <c r="Q329" s="67"/>
    </row>
    <row r="330" spans="17:17" x14ac:dyDescent="0.2">
      <c r="Q330" s="67"/>
    </row>
    <row r="331" spans="17:17" x14ac:dyDescent="0.2">
      <c r="Q331" s="67"/>
    </row>
    <row r="332" spans="17:17" x14ac:dyDescent="0.2">
      <c r="Q332" s="67"/>
    </row>
    <row r="333" spans="17:17" x14ac:dyDescent="0.2">
      <c r="Q333" s="67"/>
    </row>
    <row r="334" spans="17:17" x14ac:dyDescent="0.2">
      <c r="Q334" s="67"/>
    </row>
    <row r="335" spans="17:17" x14ac:dyDescent="0.2">
      <c r="Q335" s="67"/>
    </row>
    <row r="336" spans="17:17" x14ac:dyDescent="0.2">
      <c r="Q336" s="67"/>
    </row>
    <row r="337" spans="17:17" x14ac:dyDescent="0.2">
      <c r="Q337" s="67"/>
    </row>
    <row r="338" spans="17:17" x14ac:dyDescent="0.2">
      <c r="Q338" s="67"/>
    </row>
    <row r="339" spans="17:17" x14ac:dyDescent="0.2">
      <c r="Q339" s="67"/>
    </row>
    <row r="340" spans="17:17" x14ac:dyDescent="0.2">
      <c r="Q340" s="67"/>
    </row>
    <row r="341" spans="17:17" x14ac:dyDescent="0.2">
      <c r="Q341" s="67"/>
    </row>
    <row r="342" spans="17:17" x14ac:dyDescent="0.2">
      <c r="Q342" s="67"/>
    </row>
    <row r="343" spans="17:17" x14ac:dyDescent="0.2">
      <c r="Q343" s="67"/>
    </row>
    <row r="344" spans="17:17" x14ac:dyDescent="0.2">
      <c r="Q344" s="67"/>
    </row>
    <row r="345" spans="17:17" x14ac:dyDescent="0.2">
      <c r="Q345" s="67"/>
    </row>
    <row r="346" spans="17:17" x14ac:dyDescent="0.2">
      <c r="Q346" s="67"/>
    </row>
    <row r="347" spans="17:17" x14ac:dyDescent="0.2">
      <c r="Q347" s="67"/>
    </row>
    <row r="348" spans="17:17" x14ac:dyDescent="0.2">
      <c r="Q348" s="67"/>
    </row>
    <row r="349" spans="17:17" x14ac:dyDescent="0.2">
      <c r="Q349" s="67"/>
    </row>
    <row r="350" spans="17:17" x14ac:dyDescent="0.2">
      <c r="Q350" s="67"/>
    </row>
    <row r="351" spans="17:17" x14ac:dyDescent="0.2">
      <c r="Q351" s="67"/>
    </row>
    <row r="352" spans="17:17" x14ac:dyDescent="0.2">
      <c r="Q352" s="67"/>
    </row>
    <row r="353" spans="17:17" x14ac:dyDescent="0.2">
      <c r="Q353" s="67"/>
    </row>
    <row r="354" spans="17:17" x14ac:dyDescent="0.2">
      <c r="Q354" s="67"/>
    </row>
    <row r="355" spans="17:17" x14ac:dyDescent="0.2">
      <c r="Q355" s="67"/>
    </row>
    <row r="356" spans="17:17" x14ac:dyDescent="0.2">
      <c r="Q356" s="67"/>
    </row>
    <row r="357" spans="17:17" x14ac:dyDescent="0.2">
      <c r="Q357" s="67"/>
    </row>
    <row r="358" spans="17:17" x14ac:dyDescent="0.2">
      <c r="Q358" s="67"/>
    </row>
    <row r="359" spans="17:17" x14ac:dyDescent="0.2">
      <c r="Q359" s="67"/>
    </row>
    <row r="360" spans="17:17" x14ac:dyDescent="0.2">
      <c r="Q360" s="67"/>
    </row>
    <row r="361" spans="17:17" x14ac:dyDescent="0.2">
      <c r="Q361" s="67"/>
    </row>
    <row r="362" spans="17:17" x14ac:dyDescent="0.2">
      <c r="Q362" s="67"/>
    </row>
    <row r="363" spans="17:17" x14ac:dyDescent="0.2">
      <c r="Q363" s="67"/>
    </row>
    <row r="364" spans="17:17" x14ac:dyDescent="0.2">
      <c r="Q364" s="67"/>
    </row>
    <row r="365" spans="17:17" x14ac:dyDescent="0.2">
      <c r="Q365" s="67"/>
    </row>
    <row r="366" spans="17:17" x14ac:dyDescent="0.2">
      <c r="Q366" s="67"/>
    </row>
    <row r="367" spans="17:17" x14ac:dyDescent="0.2">
      <c r="Q367" s="67"/>
    </row>
    <row r="368" spans="17:17" x14ac:dyDescent="0.2">
      <c r="Q368" s="67"/>
    </row>
    <row r="369" spans="17:17" x14ac:dyDescent="0.2">
      <c r="Q369" s="67"/>
    </row>
    <row r="370" spans="17:17" x14ac:dyDescent="0.2">
      <c r="Q370" s="67"/>
    </row>
    <row r="371" spans="17:17" x14ac:dyDescent="0.2">
      <c r="Q371" s="67"/>
    </row>
    <row r="372" spans="17:17" x14ac:dyDescent="0.2">
      <c r="Q372" s="67"/>
    </row>
    <row r="373" spans="17:17" x14ac:dyDescent="0.2">
      <c r="Q373" s="67"/>
    </row>
    <row r="374" spans="17:17" x14ac:dyDescent="0.2">
      <c r="Q374" s="67"/>
    </row>
    <row r="375" spans="17:17" x14ac:dyDescent="0.2">
      <c r="Q375" s="67"/>
    </row>
    <row r="376" spans="17:17" x14ac:dyDescent="0.2">
      <c r="Q376" s="67"/>
    </row>
    <row r="377" spans="17:17" x14ac:dyDescent="0.2">
      <c r="Q377" s="67"/>
    </row>
    <row r="378" spans="17:17" x14ac:dyDescent="0.2">
      <c r="Q378" s="67"/>
    </row>
    <row r="379" spans="17:17" x14ac:dyDescent="0.2">
      <c r="Q379" s="67"/>
    </row>
    <row r="380" spans="17:17" x14ac:dyDescent="0.2">
      <c r="Q380" s="67"/>
    </row>
    <row r="381" spans="17:17" x14ac:dyDescent="0.2">
      <c r="Q381" s="67"/>
    </row>
    <row r="382" spans="17:17" x14ac:dyDescent="0.2">
      <c r="Q382" s="67"/>
    </row>
    <row r="383" spans="17:17" x14ac:dyDescent="0.2">
      <c r="Q383" s="67"/>
    </row>
    <row r="384" spans="17:17" x14ac:dyDescent="0.2">
      <c r="Q384" s="67"/>
    </row>
    <row r="385" spans="17:17" x14ac:dyDescent="0.2">
      <c r="Q385" s="67"/>
    </row>
    <row r="386" spans="17:17" x14ac:dyDescent="0.2">
      <c r="Q386" s="67"/>
    </row>
    <row r="387" spans="17:17" x14ac:dyDescent="0.2">
      <c r="Q387" s="67"/>
    </row>
    <row r="388" spans="17:17" x14ac:dyDescent="0.2">
      <c r="Q388" s="67"/>
    </row>
    <row r="389" spans="17:17" x14ac:dyDescent="0.2">
      <c r="Q389" s="67"/>
    </row>
    <row r="390" spans="17:17" x14ac:dyDescent="0.2">
      <c r="Q390" s="67"/>
    </row>
    <row r="391" spans="17:17" x14ac:dyDescent="0.2">
      <c r="Q391" s="67"/>
    </row>
    <row r="392" spans="17:17" x14ac:dyDescent="0.2">
      <c r="Q392" s="67"/>
    </row>
    <row r="393" spans="17:17" x14ac:dyDescent="0.2">
      <c r="Q393" s="67"/>
    </row>
    <row r="394" spans="17:17" x14ac:dyDescent="0.2">
      <c r="Q394" s="67"/>
    </row>
    <row r="395" spans="17:17" x14ac:dyDescent="0.2">
      <c r="Q395" s="67"/>
    </row>
    <row r="396" spans="17:17" x14ac:dyDescent="0.2">
      <c r="Q396" s="67"/>
    </row>
    <row r="397" spans="17:17" x14ac:dyDescent="0.2">
      <c r="Q397" s="67"/>
    </row>
    <row r="398" spans="17:17" x14ac:dyDescent="0.2">
      <c r="Q398" s="67"/>
    </row>
    <row r="399" spans="17:17" x14ac:dyDescent="0.2">
      <c r="Q399" s="67"/>
    </row>
    <row r="400" spans="17:17" x14ac:dyDescent="0.2">
      <c r="Q400" s="67"/>
    </row>
    <row r="401" spans="17:17" x14ac:dyDescent="0.2">
      <c r="Q401" s="67"/>
    </row>
    <row r="402" spans="17:17" x14ac:dyDescent="0.2">
      <c r="Q402" s="67"/>
    </row>
    <row r="403" spans="17:17" x14ac:dyDescent="0.2">
      <c r="Q403" s="67"/>
    </row>
    <row r="404" spans="17:17" x14ac:dyDescent="0.2">
      <c r="Q404" s="67"/>
    </row>
    <row r="405" spans="17:17" x14ac:dyDescent="0.2">
      <c r="Q405" s="67"/>
    </row>
    <row r="406" spans="17:17" x14ac:dyDescent="0.2">
      <c r="Q406" s="67"/>
    </row>
    <row r="407" spans="17:17" x14ac:dyDescent="0.2">
      <c r="Q407" s="67"/>
    </row>
    <row r="408" spans="17:17" x14ac:dyDescent="0.2">
      <c r="Q408" s="67"/>
    </row>
    <row r="409" spans="17:17" x14ac:dyDescent="0.2">
      <c r="Q409" s="67"/>
    </row>
    <row r="410" spans="17:17" x14ac:dyDescent="0.2">
      <c r="Q410" s="67"/>
    </row>
    <row r="411" spans="17:17" x14ac:dyDescent="0.2">
      <c r="Q411" s="67"/>
    </row>
    <row r="412" spans="17:17" x14ac:dyDescent="0.2">
      <c r="Q412" s="67"/>
    </row>
    <row r="413" spans="17:17" x14ac:dyDescent="0.2">
      <c r="Q413" s="67"/>
    </row>
    <row r="414" spans="17:17" x14ac:dyDescent="0.2">
      <c r="Q414" s="67"/>
    </row>
    <row r="415" spans="17:17" x14ac:dyDescent="0.2">
      <c r="Q415" s="67"/>
    </row>
    <row r="416" spans="17:17" x14ac:dyDescent="0.2">
      <c r="Q416" s="67"/>
    </row>
    <row r="417" spans="17:17" x14ac:dyDescent="0.2">
      <c r="Q417" s="67"/>
    </row>
    <row r="418" spans="17:17" x14ac:dyDescent="0.2">
      <c r="Q418" s="67"/>
    </row>
    <row r="419" spans="17:17" x14ac:dyDescent="0.2">
      <c r="Q419" s="67"/>
    </row>
    <row r="420" spans="17:17" x14ac:dyDescent="0.2">
      <c r="Q420" s="67"/>
    </row>
    <row r="421" spans="17:17" x14ac:dyDescent="0.2">
      <c r="Q421" s="67"/>
    </row>
    <row r="422" spans="17:17" x14ac:dyDescent="0.2">
      <c r="Q422" s="67"/>
    </row>
    <row r="423" spans="17:17" x14ac:dyDescent="0.2">
      <c r="Q423" s="67"/>
    </row>
    <row r="424" spans="17:17" x14ac:dyDescent="0.2">
      <c r="Q424" s="67"/>
    </row>
    <row r="425" spans="17:17" x14ac:dyDescent="0.2">
      <c r="Q425" s="67"/>
    </row>
    <row r="426" spans="17:17" x14ac:dyDescent="0.2">
      <c r="Q426" s="67"/>
    </row>
    <row r="427" spans="17:17" x14ac:dyDescent="0.2">
      <c r="Q427" s="67"/>
    </row>
    <row r="428" spans="17:17" x14ac:dyDescent="0.2">
      <c r="Q428" s="67"/>
    </row>
    <row r="429" spans="17:17" x14ac:dyDescent="0.2">
      <c r="Q429" s="67"/>
    </row>
    <row r="430" spans="17:17" x14ac:dyDescent="0.2">
      <c r="Q430" s="67"/>
    </row>
    <row r="431" spans="17:17" x14ac:dyDescent="0.2">
      <c r="Q431" s="67"/>
    </row>
    <row r="432" spans="17:17" x14ac:dyDescent="0.2">
      <c r="Q432" s="67"/>
    </row>
    <row r="433" spans="17:17" x14ac:dyDescent="0.2">
      <c r="Q433" s="67"/>
    </row>
    <row r="434" spans="17:17" x14ac:dyDescent="0.2">
      <c r="Q434" s="67"/>
    </row>
    <row r="435" spans="17:17" x14ac:dyDescent="0.2">
      <c r="Q435" s="67"/>
    </row>
    <row r="436" spans="17:17" x14ac:dyDescent="0.2">
      <c r="Q436" s="67"/>
    </row>
    <row r="437" spans="17:17" x14ac:dyDescent="0.2">
      <c r="Q437" s="67"/>
    </row>
    <row r="438" spans="17:17" x14ac:dyDescent="0.2">
      <c r="Q438" s="67"/>
    </row>
    <row r="439" spans="17:17" x14ac:dyDescent="0.2">
      <c r="Q439" s="67"/>
    </row>
    <row r="440" spans="17:17" x14ac:dyDescent="0.2">
      <c r="Q440" s="67"/>
    </row>
    <row r="441" spans="17:17" x14ac:dyDescent="0.2">
      <c r="Q441" s="67"/>
    </row>
    <row r="442" spans="17:17" x14ac:dyDescent="0.2">
      <c r="Q442" s="67"/>
    </row>
    <row r="443" spans="17:17" x14ac:dyDescent="0.2">
      <c r="Q443" s="67"/>
    </row>
    <row r="444" spans="17:17" x14ac:dyDescent="0.2">
      <c r="Q444" s="67"/>
    </row>
    <row r="445" spans="17:17" x14ac:dyDescent="0.2">
      <c r="Q445" s="67"/>
    </row>
    <row r="446" spans="17:17" x14ac:dyDescent="0.2">
      <c r="Q446" s="67"/>
    </row>
    <row r="447" spans="17:17" x14ac:dyDescent="0.2">
      <c r="Q447" s="67"/>
    </row>
    <row r="448" spans="17:17" x14ac:dyDescent="0.2">
      <c r="Q448" s="67"/>
    </row>
    <row r="449" spans="17:17" x14ac:dyDescent="0.2">
      <c r="Q449" s="67"/>
    </row>
    <row r="450" spans="17:17" x14ac:dyDescent="0.2">
      <c r="Q450" s="67"/>
    </row>
    <row r="451" spans="17:17" x14ac:dyDescent="0.2">
      <c r="Q451" s="67"/>
    </row>
    <row r="452" spans="17:17" x14ac:dyDescent="0.2">
      <c r="Q452" s="67"/>
    </row>
    <row r="453" spans="17:17" x14ac:dyDescent="0.2">
      <c r="Q453" s="67"/>
    </row>
    <row r="454" spans="17:17" x14ac:dyDescent="0.2">
      <c r="Q454" s="67"/>
    </row>
    <row r="455" spans="17:17" x14ac:dyDescent="0.2">
      <c r="Q455" s="67"/>
    </row>
    <row r="456" spans="17:17" x14ac:dyDescent="0.2">
      <c r="Q456" s="67"/>
    </row>
    <row r="457" spans="17:17" x14ac:dyDescent="0.2">
      <c r="Q457" s="67"/>
    </row>
    <row r="458" spans="17:17" x14ac:dyDescent="0.2">
      <c r="Q458" s="67"/>
    </row>
    <row r="459" spans="17:17" x14ac:dyDescent="0.2">
      <c r="Q459" s="67"/>
    </row>
    <row r="460" spans="17:17" x14ac:dyDescent="0.2">
      <c r="Q460" s="67"/>
    </row>
    <row r="461" spans="17:17" x14ac:dyDescent="0.2">
      <c r="Q461" s="67"/>
    </row>
    <row r="462" spans="17:17" x14ac:dyDescent="0.2">
      <c r="Q462" s="67"/>
    </row>
    <row r="463" spans="17:17" x14ac:dyDescent="0.2">
      <c r="Q463" s="67"/>
    </row>
    <row r="464" spans="17:17" x14ac:dyDescent="0.2">
      <c r="Q464" s="67"/>
    </row>
    <row r="465" spans="17:17" x14ac:dyDescent="0.2">
      <c r="Q465" s="67"/>
    </row>
    <row r="466" spans="17:17" x14ac:dyDescent="0.2">
      <c r="Q466" s="67"/>
    </row>
    <row r="467" spans="17:17" x14ac:dyDescent="0.2">
      <c r="Q467" s="67"/>
    </row>
    <row r="468" spans="17:17" x14ac:dyDescent="0.2">
      <c r="Q468" s="67"/>
    </row>
    <row r="469" spans="17:17" x14ac:dyDescent="0.2">
      <c r="Q469" s="67"/>
    </row>
    <row r="470" spans="17:17" x14ac:dyDescent="0.2">
      <c r="Q470" s="67"/>
    </row>
    <row r="471" spans="17:17" x14ac:dyDescent="0.2">
      <c r="Q471" s="67"/>
    </row>
    <row r="472" spans="17:17" x14ac:dyDescent="0.2">
      <c r="Q472" s="67"/>
    </row>
    <row r="473" spans="17:17" x14ac:dyDescent="0.2">
      <c r="Q473" s="67"/>
    </row>
    <row r="474" spans="17:17" x14ac:dyDescent="0.2">
      <c r="Q474" s="67"/>
    </row>
    <row r="475" spans="17:17" x14ac:dyDescent="0.2">
      <c r="Q475" s="67"/>
    </row>
    <row r="476" spans="17:17" x14ac:dyDescent="0.2">
      <c r="Q476" s="67"/>
    </row>
    <row r="477" spans="17:17" x14ac:dyDescent="0.2">
      <c r="Q477" s="67"/>
    </row>
    <row r="478" spans="17:17" x14ac:dyDescent="0.2">
      <c r="Q478" s="67"/>
    </row>
    <row r="479" spans="17:17" x14ac:dyDescent="0.2">
      <c r="Q479" s="67"/>
    </row>
    <row r="480" spans="17:17" x14ac:dyDescent="0.2">
      <c r="Q480" s="67"/>
    </row>
    <row r="481" spans="17:17" x14ac:dyDescent="0.2">
      <c r="Q481" s="67"/>
    </row>
    <row r="482" spans="17:17" x14ac:dyDescent="0.2">
      <c r="Q482" s="67"/>
    </row>
    <row r="483" spans="17:17" x14ac:dyDescent="0.2">
      <c r="Q483" s="67"/>
    </row>
    <row r="484" spans="17:17" x14ac:dyDescent="0.2">
      <c r="Q484" s="67"/>
    </row>
    <row r="485" spans="17:17" x14ac:dyDescent="0.2">
      <c r="Q485" s="67"/>
    </row>
    <row r="486" spans="17:17" x14ac:dyDescent="0.2">
      <c r="Q486" s="67"/>
    </row>
    <row r="487" spans="17:17" x14ac:dyDescent="0.2">
      <c r="Q487" s="67"/>
    </row>
    <row r="488" spans="17:17" x14ac:dyDescent="0.2">
      <c r="Q488" s="67"/>
    </row>
    <row r="489" spans="17:17" x14ac:dyDescent="0.2">
      <c r="Q489" s="67"/>
    </row>
    <row r="490" spans="17:17" x14ac:dyDescent="0.2">
      <c r="Q490" s="67"/>
    </row>
    <row r="491" spans="17:17" x14ac:dyDescent="0.2">
      <c r="Q491" s="67"/>
    </row>
    <row r="492" spans="17:17" x14ac:dyDescent="0.2">
      <c r="Q492" s="67"/>
    </row>
    <row r="493" spans="17:17" x14ac:dyDescent="0.2">
      <c r="Q493" s="67"/>
    </row>
    <row r="494" spans="17:17" x14ac:dyDescent="0.2">
      <c r="Q494" s="67"/>
    </row>
    <row r="495" spans="17:17" x14ac:dyDescent="0.2">
      <c r="Q495" s="67"/>
    </row>
    <row r="496" spans="17:17" x14ac:dyDescent="0.2">
      <c r="Q496" s="67"/>
    </row>
    <row r="497" spans="17:17" x14ac:dyDescent="0.2">
      <c r="Q497" s="67"/>
    </row>
    <row r="498" spans="17:17" x14ac:dyDescent="0.2">
      <c r="Q498" s="67"/>
    </row>
    <row r="499" spans="17:17" x14ac:dyDescent="0.2">
      <c r="Q499" s="67"/>
    </row>
    <row r="500" spans="17:17" x14ac:dyDescent="0.2">
      <c r="Q500" s="67"/>
    </row>
    <row r="501" spans="17:17" x14ac:dyDescent="0.2">
      <c r="Q501" s="67"/>
    </row>
    <row r="502" spans="17:17" x14ac:dyDescent="0.2">
      <c r="Q502" s="67"/>
    </row>
    <row r="503" spans="17:17" x14ac:dyDescent="0.2">
      <c r="Q503" s="67"/>
    </row>
    <row r="504" spans="17:17" x14ac:dyDescent="0.2">
      <c r="Q504" s="67"/>
    </row>
    <row r="505" spans="17:17" x14ac:dyDescent="0.2">
      <c r="Q505" s="67"/>
    </row>
    <row r="506" spans="17:17" x14ac:dyDescent="0.2">
      <c r="Q506" s="67"/>
    </row>
    <row r="507" spans="17:17" x14ac:dyDescent="0.2">
      <c r="Q507" s="67"/>
    </row>
    <row r="508" spans="17:17" x14ac:dyDescent="0.2">
      <c r="Q508" s="67"/>
    </row>
    <row r="509" spans="17:17" x14ac:dyDescent="0.2">
      <c r="Q509" s="67"/>
    </row>
    <row r="510" spans="17:17" x14ac:dyDescent="0.2">
      <c r="Q510" s="67"/>
    </row>
    <row r="511" spans="17:17" x14ac:dyDescent="0.2">
      <c r="Q511" s="67"/>
    </row>
    <row r="512" spans="17:17" x14ac:dyDescent="0.2">
      <c r="Q512" s="67"/>
    </row>
    <row r="513" spans="17:17" x14ac:dyDescent="0.2">
      <c r="Q513" s="67"/>
    </row>
    <row r="514" spans="17:17" x14ac:dyDescent="0.2">
      <c r="Q514" s="67"/>
    </row>
    <row r="515" spans="17:17" x14ac:dyDescent="0.2">
      <c r="Q515" s="67"/>
    </row>
    <row r="516" spans="17:17" x14ac:dyDescent="0.2">
      <c r="Q516" s="67"/>
    </row>
    <row r="517" spans="17:17" x14ac:dyDescent="0.2">
      <c r="Q517" s="67"/>
    </row>
    <row r="518" spans="17:17" x14ac:dyDescent="0.2">
      <c r="Q518" s="67"/>
    </row>
    <row r="519" spans="17:17" x14ac:dyDescent="0.2">
      <c r="Q519" s="67"/>
    </row>
    <row r="520" spans="17:17" x14ac:dyDescent="0.2">
      <c r="Q520" s="67"/>
    </row>
    <row r="521" spans="17:17" x14ac:dyDescent="0.2">
      <c r="Q521" s="67"/>
    </row>
    <row r="522" spans="17:17" x14ac:dyDescent="0.2">
      <c r="Q522" s="67"/>
    </row>
    <row r="523" spans="17:17" x14ac:dyDescent="0.2">
      <c r="Q523" s="67"/>
    </row>
    <row r="524" spans="17:17" x14ac:dyDescent="0.2">
      <c r="Q524" s="67"/>
    </row>
    <row r="525" spans="17:17" x14ac:dyDescent="0.2">
      <c r="Q525" s="67"/>
    </row>
    <row r="526" spans="17:17" x14ac:dyDescent="0.2">
      <c r="Q526" s="67"/>
    </row>
    <row r="527" spans="17:17" x14ac:dyDescent="0.2">
      <c r="Q527" s="67"/>
    </row>
    <row r="528" spans="17:17" x14ac:dyDescent="0.2">
      <c r="Q528" s="67"/>
    </row>
    <row r="529" spans="17:17" x14ac:dyDescent="0.2">
      <c r="Q529" s="67"/>
    </row>
    <row r="530" spans="17:17" x14ac:dyDescent="0.2">
      <c r="Q530" s="67"/>
    </row>
    <row r="531" spans="17:17" x14ac:dyDescent="0.2">
      <c r="Q531" s="67"/>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58" customWidth="1"/>
    <col min="2" max="2" width="1.7109375" style="58" customWidth="1"/>
    <col min="3" max="3" width="1.7109375" style="78" customWidth="1"/>
    <col min="4" max="15" width="1.7109375" style="58" customWidth="1"/>
    <col min="16" max="16" width="46.5703125" style="58" customWidth="1"/>
    <col min="17" max="35" width="12.7109375" style="58" customWidth="1"/>
    <col min="36" max="37" width="12.5703125" style="58" bestFit="1" customWidth="1"/>
    <col min="3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101</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234</v>
      </c>
      <c r="C5" s="171"/>
      <c r="D5" s="79"/>
      <c r="E5" s="79"/>
      <c r="F5" s="30"/>
      <c r="G5" s="30"/>
      <c r="H5" s="30"/>
      <c r="I5" s="30"/>
      <c r="J5" s="30"/>
      <c r="K5" s="30"/>
      <c r="L5" s="30"/>
      <c r="M5" s="30"/>
      <c r="N5" s="30"/>
      <c r="O5" s="30"/>
      <c r="P5" s="30"/>
      <c r="Q5" s="30"/>
      <c r="R5" s="30"/>
      <c r="S5" s="30"/>
      <c r="T5" s="32"/>
      <c r="U5" s="33"/>
      <c r="V5" s="33"/>
      <c r="W5" s="33"/>
      <c r="X5" s="33"/>
      <c r="Y5" s="33"/>
      <c r="Z5" s="33"/>
    </row>
    <row r="6" spans="1:26" s="31" customFormat="1" ht="15.95" customHeight="1" x14ac:dyDescent="0.25">
      <c r="A6" s="30"/>
      <c r="B6" s="197"/>
      <c r="C6" s="197"/>
      <c r="D6" s="79"/>
      <c r="E6" s="79"/>
      <c r="F6" s="30"/>
      <c r="G6" s="30"/>
      <c r="H6" s="30"/>
      <c r="I6" s="30"/>
      <c r="J6" s="30"/>
      <c r="K6" s="30"/>
      <c r="L6" s="30"/>
      <c r="M6" s="30"/>
      <c r="N6" s="30"/>
      <c r="O6" s="30"/>
      <c r="P6" s="30"/>
      <c r="Q6" s="30"/>
      <c r="R6" s="30"/>
      <c r="S6" s="30"/>
      <c r="T6" s="32"/>
      <c r="U6" s="33"/>
      <c r="V6" s="33"/>
      <c r="W6" s="33"/>
      <c r="X6" s="33"/>
      <c r="Y6" s="33"/>
      <c r="Z6" s="33"/>
    </row>
    <row r="7" spans="1:26" s="37" customFormat="1" ht="15.95" customHeight="1" x14ac:dyDescent="0.2">
      <c r="A7" s="30"/>
      <c r="B7" s="198" t="s">
        <v>12</v>
      </c>
      <c r="C7" s="198"/>
      <c r="D7" s="12"/>
      <c r="E7" s="12"/>
      <c r="F7" s="34"/>
      <c r="G7" s="34"/>
      <c r="H7" s="34"/>
      <c r="I7" s="34"/>
      <c r="J7" s="34"/>
      <c r="K7" s="34"/>
      <c r="L7" s="34"/>
      <c r="M7" s="34"/>
      <c r="N7" s="34"/>
      <c r="O7" s="34"/>
      <c r="P7" s="34"/>
      <c r="Q7" s="34"/>
      <c r="R7" s="34"/>
      <c r="S7" s="34"/>
      <c r="T7" s="35"/>
      <c r="U7" s="36"/>
      <c r="V7" s="36"/>
      <c r="W7" s="36"/>
      <c r="X7" s="36"/>
      <c r="Y7" s="36"/>
      <c r="Z7" s="175" t="str">
        <f>'Balance of payments'!Z7</f>
        <v>Updated: June 2026</v>
      </c>
    </row>
    <row r="8" spans="1:26" s="41" customFormat="1" ht="13.5" customHeight="1" x14ac:dyDescent="0.2">
      <c r="A8" s="30"/>
      <c r="B8" s="39"/>
      <c r="C8" s="121"/>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8"/>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5"/>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8"/>
      <c r="E11" s="43"/>
      <c r="F11" s="43"/>
      <c r="G11" s="43"/>
      <c r="H11" s="43"/>
      <c r="I11" s="43"/>
      <c r="J11" s="43"/>
      <c r="K11" s="43"/>
      <c r="L11" s="43"/>
      <c r="M11" s="43"/>
      <c r="N11" s="43"/>
      <c r="O11" s="43"/>
      <c r="P11" s="43"/>
      <c r="Q11" s="122"/>
      <c r="R11" s="122"/>
      <c r="S11" s="122"/>
      <c r="T11" s="122"/>
      <c r="U11" s="119"/>
      <c r="V11" s="119"/>
      <c r="W11" s="119"/>
      <c r="X11" s="119"/>
      <c r="Y11" s="119"/>
      <c r="Z11" s="119"/>
    </row>
    <row r="12" spans="1:26" s="41" customFormat="1" ht="13.5" hidden="1" customHeight="1" x14ac:dyDescent="0.2">
      <c r="A12" s="30"/>
      <c r="B12" s="47"/>
      <c r="C12" s="48"/>
      <c r="D12" s="48"/>
      <c r="E12" s="43"/>
      <c r="F12" s="43"/>
      <c r="G12" s="43"/>
      <c r="H12" s="43"/>
      <c r="I12" s="43"/>
      <c r="J12" s="43"/>
      <c r="K12" s="43"/>
      <c r="L12" s="43"/>
      <c r="M12" s="43"/>
      <c r="N12" s="43"/>
      <c r="O12" s="43"/>
      <c r="P12" s="43"/>
      <c r="Q12" s="119">
        <v>2000</v>
      </c>
      <c r="R12" s="119">
        <v>2001</v>
      </c>
      <c r="S12" s="119">
        <v>2002</v>
      </c>
      <c r="T12" s="119">
        <v>2003</v>
      </c>
      <c r="U12" s="119">
        <v>2004</v>
      </c>
      <c r="V12" s="119">
        <v>2005</v>
      </c>
      <c r="W12" s="119">
        <v>2006</v>
      </c>
      <c r="X12" s="119">
        <v>2007</v>
      </c>
      <c r="Y12" s="119">
        <v>2008</v>
      </c>
      <c r="Z12" s="119">
        <v>2009</v>
      </c>
    </row>
    <row r="13" spans="1:26" s="53" customFormat="1" ht="26.1" customHeight="1" x14ac:dyDescent="0.2">
      <c r="A13" s="30"/>
      <c r="B13" s="51"/>
      <c r="C13" s="123"/>
      <c r="D13" s="292" t="s">
        <v>102</v>
      </c>
      <c r="E13" s="293"/>
      <c r="F13" s="293"/>
      <c r="G13" s="293"/>
      <c r="H13" s="293"/>
      <c r="I13" s="293"/>
      <c r="J13" s="293"/>
      <c r="K13" s="293"/>
      <c r="L13" s="293"/>
      <c r="M13" s="293"/>
      <c r="N13" s="293"/>
      <c r="O13" s="293"/>
      <c r="P13" s="294"/>
      <c r="Q13" s="261">
        <v>673057.61499999999</v>
      </c>
      <c r="R13" s="261">
        <v>422208.85700000002</v>
      </c>
      <c r="S13" s="261">
        <v>419086.57</v>
      </c>
      <c r="T13" s="261">
        <v>190196.924</v>
      </c>
      <c r="U13" s="261">
        <v>252084.86900000001</v>
      </c>
      <c r="V13" s="261">
        <v>63767.182000000001</v>
      </c>
      <c r="W13" s="261">
        <v>14654.804</v>
      </c>
      <c r="X13" s="261">
        <v>-137621.253</v>
      </c>
      <c r="Y13" s="261">
        <v>-60098.489000000001</v>
      </c>
      <c r="Z13" s="261">
        <v>56870.781999999999</v>
      </c>
    </row>
    <row r="14" spans="1:26" s="53" customFormat="1" ht="13.5" customHeight="1" x14ac:dyDescent="0.2">
      <c r="A14" s="30"/>
      <c r="B14" s="51"/>
      <c r="C14" s="124"/>
      <c r="D14" s="90"/>
      <c r="E14" s="90"/>
      <c r="F14" s="90"/>
      <c r="G14" s="90"/>
      <c r="H14" s="90"/>
      <c r="I14" s="90"/>
      <c r="J14" s="90"/>
      <c r="K14" s="90"/>
      <c r="L14" s="90"/>
      <c r="M14" s="90"/>
      <c r="N14" s="90"/>
      <c r="O14" s="90"/>
      <c r="P14" s="204"/>
      <c r="Q14" s="262" t="s">
        <v>8</v>
      </c>
      <c r="R14" s="262" t="s">
        <v>8</v>
      </c>
      <c r="S14" s="262" t="s">
        <v>8</v>
      </c>
      <c r="T14" s="262" t="s">
        <v>8</v>
      </c>
      <c r="U14" s="262" t="s">
        <v>8</v>
      </c>
      <c r="V14" s="262" t="s">
        <v>8</v>
      </c>
      <c r="W14" s="262" t="s">
        <v>8</v>
      </c>
      <c r="X14" s="262" t="s">
        <v>8</v>
      </c>
      <c r="Y14" s="262" t="s">
        <v>8</v>
      </c>
      <c r="Z14" s="262" t="s">
        <v>8</v>
      </c>
    </row>
    <row r="15" spans="1:26" s="53" customFormat="1" ht="13.5" customHeight="1" x14ac:dyDescent="0.2">
      <c r="A15" s="30"/>
      <c r="B15" s="51"/>
      <c r="C15" s="124"/>
      <c r="D15" s="90"/>
      <c r="E15" s="90" t="s">
        <v>27</v>
      </c>
      <c r="F15" s="90"/>
      <c r="G15" s="90"/>
      <c r="H15" s="90"/>
      <c r="I15" s="90"/>
      <c r="J15" s="90"/>
      <c r="K15" s="90"/>
      <c r="L15" s="90"/>
      <c r="M15" s="90"/>
      <c r="N15" s="90"/>
      <c r="O15" s="90"/>
      <c r="P15" s="204"/>
      <c r="Q15" s="261">
        <v>225846.66200000001</v>
      </c>
      <c r="R15" s="261">
        <v>271371.02399999998</v>
      </c>
      <c r="S15" s="261">
        <v>304017.05300000001</v>
      </c>
      <c r="T15" s="261">
        <v>190322.636</v>
      </c>
      <c r="U15" s="261">
        <v>555733.54799999995</v>
      </c>
      <c r="V15" s="261">
        <v>476250.94099999999</v>
      </c>
      <c r="W15" s="261">
        <v>261011.554</v>
      </c>
      <c r="X15" s="261">
        <v>160870.00099999999</v>
      </c>
      <c r="Y15" s="261">
        <v>245158.53</v>
      </c>
      <c r="Z15" s="261">
        <v>577805.23699999996</v>
      </c>
    </row>
    <row r="16" spans="1:26" ht="13.5" customHeight="1" x14ac:dyDescent="0.2">
      <c r="A16" s="30"/>
      <c r="B16" s="57"/>
      <c r="C16" s="48"/>
      <c r="D16" s="96"/>
      <c r="E16" s="96"/>
      <c r="F16" s="96" t="s">
        <v>28</v>
      </c>
      <c r="G16" s="96"/>
      <c r="H16" s="96"/>
      <c r="I16" s="96"/>
      <c r="J16" s="96"/>
      <c r="K16" s="96"/>
      <c r="L16" s="96"/>
      <c r="M16" s="96"/>
      <c r="N16" s="96"/>
      <c r="O16" s="96"/>
      <c r="P16" s="205"/>
      <c r="Q16" s="262">
        <v>57936.517</v>
      </c>
      <c r="R16" s="262">
        <v>71777.850000000006</v>
      </c>
      <c r="S16" s="262">
        <v>128401.48</v>
      </c>
      <c r="T16" s="262">
        <v>115669.00199999999</v>
      </c>
      <c r="U16" s="262">
        <v>72603.235000000001</v>
      </c>
      <c r="V16" s="262">
        <v>65745.370999999999</v>
      </c>
      <c r="W16" s="262">
        <v>92403.808000000005</v>
      </c>
      <c r="X16" s="262">
        <v>67765.881999999998</v>
      </c>
      <c r="Y16" s="262">
        <v>12208.68</v>
      </c>
      <c r="Z16" s="262">
        <v>32965.652000000002</v>
      </c>
    </row>
    <row r="17" spans="1:26" ht="13.5" customHeight="1" x14ac:dyDescent="0.2">
      <c r="A17" s="30"/>
      <c r="B17" s="57"/>
      <c r="C17" s="48"/>
      <c r="D17" s="96"/>
      <c r="E17" s="96"/>
      <c r="F17" s="96"/>
      <c r="G17" s="96" t="s">
        <v>86</v>
      </c>
      <c r="H17" s="96"/>
      <c r="I17" s="96"/>
      <c r="J17" s="96"/>
      <c r="K17" s="96"/>
      <c r="L17" s="96"/>
      <c r="M17" s="96"/>
      <c r="N17" s="96"/>
      <c r="O17" s="96"/>
      <c r="P17" s="205"/>
      <c r="Q17" s="262">
        <v>56750.845999999998</v>
      </c>
      <c r="R17" s="262">
        <v>53981.372000000003</v>
      </c>
      <c r="S17" s="262">
        <v>126813.30100000001</v>
      </c>
      <c r="T17" s="262">
        <v>90499.368000000002</v>
      </c>
      <c r="U17" s="262">
        <v>55259.896000000001</v>
      </c>
      <c r="V17" s="262">
        <v>39999.035000000003</v>
      </c>
      <c r="W17" s="262">
        <v>56108.203999999998</v>
      </c>
      <c r="X17" s="262">
        <v>24998.833999999999</v>
      </c>
      <c r="Y17" s="262">
        <v>5758.0379999999996</v>
      </c>
      <c r="Z17" s="262">
        <v>35702.982000000004</v>
      </c>
    </row>
    <row r="18" spans="1:26" ht="13.5" customHeight="1" x14ac:dyDescent="0.2">
      <c r="A18" s="30"/>
      <c r="B18" s="57"/>
      <c r="C18" s="48"/>
      <c r="D18" s="96"/>
      <c r="E18" s="96"/>
      <c r="F18" s="96"/>
      <c r="G18" s="96" t="s">
        <v>87</v>
      </c>
      <c r="H18" s="96"/>
      <c r="I18" s="96"/>
      <c r="J18" s="96"/>
      <c r="K18" s="96"/>
      <c r="L18" s="96"/>
      <c r="M18" s="96"/>
      <c r="N18" s="96"/>
      <c r="O18" s="96"/>
      <c r="P18" s="205"/>
      <c r="Q18" s="262">
        <v>1185.671</v>
      </c>
      <c r="R18" s="262">
        <v>17796.477999999999</v>
      </c>
      <c r="S18" s="262">
        <v>1588.1790000000001</v>
      </c>
      <c r="T18" s="262">
        <v>25169.633999999998</v>
      </c>
      <c r="U18" s="262">
        <v>17343.339</v>
      </c>
      <c r="V18" s="262">
        <v>25746.335999999999</v>
      </c>
      <c r="W18" s="262">
        <v>36295.603999999999</v>
      </c>
      <c r="X18" s="262">
        <v>42767.048000000003</v>
      </c>
      <c r="Y18" s="262">
        <v>6450.6419999999998</v>
      </c>
      <c r="Z18" s="262">
        <v>-2737.33</v>
      </c>
    </row>
    <row r="19" spans="1:26" ht="13.5" customHeight="1" x14ac:dyDescent="0.2">
      <c r="A19" s="30"/>
      <c r="B19" s="57"/>
      <c r="C19" s="48"/>
      <c r="D19" s="96"/>
      <c r="E19" s="96"/>
      <c r="F19" s="96" t="s">
        <v>29</v>
      </c>
      <c r="G19" s="96"/>
      <c r="H19" s="96"/>
      <c r="I19" s="96"/>
      <c r="J19" s="96"/>
      <c r="K19" s="96"/>
      <c r="L19" s="96"/>
      <c r="M19" s="96"/>
      <c r="N19" s="96"/>
      <c r="O19" s="96"/>
      <c r="P19" s="205"/>
      <c r="Q19" s="262">
        <v>37440.338000000003</v>
      </c>
      <c r="R19" s="262">
        <v>63074.21</v>
      </c>
      <c r="S19" s="262">
        <v>70268.574999999997</v>
      </c>
      <c r="T19" s="262">
        <v>96123.926999999996</v>
      </c>
      <c r="U19" s="262">
        <v>92444.793000000005</v>
      </c>
      <c r="V19" s="262">
        <v>132966.15700000001</v>
      </c>
      <c r="W19" s="262">
        <v>20649.557000000001</v>
      </c>
      <c r="X19" s="262">
        <v>130152.174</v>
      </c>
      <c r="Y19" s="262">
        <v>191682.223</v>
      </c>
      <c r="Z19" s="262">
        <v>243310.04</v>
      </c>
    </row>
    <row r="20" spans="1:26" ht="13.5" customHeight="1" x14ac:dyDescent="0.2">
      <c r="A20" s="30"/>
      <c r="B20" s="57"/>
      <c r="C20" s="48"/>
      <c r="D20" s="96"/>
      <c r="E20" s="96"/>
      <c r="F20" s="96"/>
      <c r="G20" s="96" t="s">
        <v>88</v>
      </c>
      <c r="H20" s="96"/>
      <c r="I20" s="96"/>
      <c r="J20" s="96"/>
      <c r="K20" s="96"/>
      <c r="L20" s="96"/>
      <c r="M20" s="96"/>
      <c r="N20" s="96"/>
      <c r="O20" s="96"/>
      <c r="P20" s="205"/>
      <c r="Q20" s="262">
        <v>16228.873</v>
      </c>
      <c r="R20" s="262">
        <v>5459.8680000000004</v>
      </c>
      <c r="S20" s="262">
        <v>18947.588</v>
      </c>
      <c r="T20" s="262">
        <v>6483.8729999999996</v>
      </c>
      <c r="U20" s="262">
        <v>9281.9599999999991</v>
      </c>
      <c r="V20" s="262">
        <v>9810.89</v>
      </c>
      <c r="W20" s="262">
        <v>-15770.161</v>
      </c>
      <c r="X20" s="262">
        <v>-5873.8289999999997</v>
      </c>
      <c r="Y20" s="262">
        <v>-1476.3920000000001</v>
      </c>
      <c r="Z20" s="262">
        <v>-12144.796</v>
      </c>
    </row>
    <row r="21" spans="1:26" ht="13.5" customHeight="1" x14ac:dyDescent="0.2">
      <c r="A21" s="30"/>
      <c r="B21" s="57"/>
      <c r="C21" s="48"/>
      <c r="D21" s="96"/>
      <c r="E21" s="96"/>
      <c r="F21" s="96"/>
      <c r="G21" s="96" t="s">
        <v>89</v>
      </c>
      <c r="H21" s="96"/>
      <c r="I21" s="96"/>
      <c r="J21" s="96"/>
      <c r="K21" s="96"/>
      <c r="L21" s="96"/>
      <c r="M21" s="96"/>
      <c r="N21" s="96"/>
      <c r="O21" s="96"/>
      <c r="P21" s="205"/>
      <c r="Q21" s="262">
        <v>31801.309000000001</v>
      </c>
      <c r="R21" s="262">
        <v>53295.417000000001</v>
      </c>
      <c r="S21" s="262">
        <v>8836.2150000000001</v>
      </c>
      <c r="T21" s="262">
        <v>51590.165000000001</v>
      </c>
      <c r="U21" s="262">
        <v>39466.803</v>
      </c>
      <c r="V21" s="262">
        <v>122109.261</v>
      </c>
      <c r="W21" s="262">
        <v>32988.512000000002</v>
      </c>
      <c r="X21" s="262">
        <v>29458.825000000001</v>
      </c>
      <c r="Y21" s="262">
        <v>110643.23699999999</v>
      </c>
      <c r="Z21" s="262">
        <v>120708.724</v>
      </c>
    </row>
    <row r="22" spans="1:26" ht="13.5" customHeight="1" x14ac:dyDescent="0.2">
      <c r="A22" s="30"/>
      <c r="B22" s="57"/>
      <c r="C22" s="48"/>
      <c r="D22" s="96"/>
      <c r="E22" s="96"/>
      <c r="F22" s="96"/>
      <c r="G22" s="96" t="s">
        <v>99</v>
      </c>
      <c r="H22" s="96"/>
      <c r="I22" s="96"/>
      <c r="J22" s="96"/>
      <c r="K22" s="96"/>
      <c r="L22" s="96"/>
      <c r="M22" s="96"/>
      <c r="N22" s="96"/>
      <c r="O22" s="96"/>
      <c r="P22" s="205"/>
      <c r="Q22" s="262">
        <v>-13422.968999999999</v>
      </c>
      <c r="R22" s="262">
        <v>4200.375</v>
      </c>
      <c r="S22" s="262">
        <v>39594.745999999999</v>
      </c>
      <c r="T22" s="262">
        <v>35241.487000000001</v>
      </c>
      <c r="U22" s="262">
        <v>36005.500999999997</v>
      </c>
      <c r="V22" s="262">
        <v>1479.999</v>
      </c>
      <c r="W22" s="262">
        <v>-8923.1170000000002</v>
      </c>
      <c r="X22" s="262">
        <v>105222.538</v>
      </c>
      <c r="Y22" s="262">
        <v>79669.107999999993</v>
      </c>
      <c r="Z22" s="262">
        <v>138887.315</v>
      </c>
    </row>
    <row r="23" spans="1:26" ht="13.5" customHeight="1" x14ac:dyDescent="0.2">
      <c r="A23" s="30"/>
      <c r="B23" s="57"/>
      <c r="C23" s="48"/>
      <c r="D23" s="96"/>
      <c r="E23" s="96"/>
      <c r="F23" s="96"/>
      <c r="G23" s="96" t="s">
        <v>32</v>
      </c>
      <c r="H23" s="96"/>
      <c r="I23" s="96"/>
      <c r="J23" s="96"/>
      <c r="K23" s="96"/>
      <c r="L23" s="96"/>
      <c r="M23" s="96"/>
      <c r="N23" s="96"/>
      <c r="O23" s="96"/>
      <c r="P23" s="205"/>
      <c r="Q23" s="262">
        <v>2833.1260000000002</v>
      </c>
      <c r="R23" s="262">
        <v>118.54900000000001</v>
      </c>
      <c r="S23" s="262">
        <v>2890.0259999999998</v>
      </c>
      <c r="T23" s="262">
        <v>2808.3969999999999</v>
      </c>
      <c r="U23" s="262">
        <v>7690.527</v>
      </c>
      <c r="V23" s="262">
        <v>-433.99599999999998</v>
      </c>
      <c r="W23" s="262">
        <v>12354.324000000001</v>
      </c>
      <c r="X23" s="262">
        <v>1344.64</v>
      </c>
      <c r="Y23" s="262">
        <v>2846.2710000000002</v>
      </c>
      <c r="Z23" s="262">
        <v>-4141.1989999999996</v>
      </c>
    </row>
    <row r="24" spans="1:26" ht="13.5" customHeight="1" x14ac:dyDescent="0.2">
      <c r="A24" s="30"/>
      <c r="B24" s="57"/>
      <c r="C24" s="48"/>
      <c r="D24" s="96"/>
      <c r="E24" s="96"/>
      <c r="F24" s="96" t="s">
        <v>90</v>
      </c>
      <c r="G24" s="96"/>
      <c r="H24" s="96"/>
      <c r="I24" s="96"/>
      <c r="J24" s="96"/>
      <c r="K24" s="96"/>
      <c r="L24" s="96"/>
      <c r="M24" s="96"/>
      <c r="N24" s="96"/>
      <c r="O24" s="96"/>
      <c r="P24" s="205"/>
      <c r="Q24" s="262">
        <v>11540.884</v>
      </c>
      <c r="R24" s="262">
        <v>681.77300000000002</v>
      </c>
      <c r="S24" s="262">
        <v>-71.53</v>
      </c>
      <c r="T24" s="262">
        <v>-3790.0619999999999</v>
      </c>
      <c r="U24" s="262">
        <v>70390.543999999994</v>
      </c>
      <c r="V24" s="262">
        <v>21942.972000000002</v>
      </c>
      <c r="W24" s="262">
        <v>11600.494000000001</v>
      </c>
      <c r="X24" s="262">
        <v>-4945.268</v>
      </c>
      <c r="Y24" s="262">
        <v>27124.831999999999</v>
      </c>
      <c r="Z24" s="262">
        <v>41241.764999999999</v>
      </c>
    </row>
    <row r="25" spans="1:26" ht="13.5" customHeight="1" x14ac:dyDescent="0.2">
      <c r="A25" s="30"/>
      <c r="B25" s="57"/>
      <c r="C25" s="48"/>
      <c r="D25" s="96"/>
      <c r="E25" s="96"/>
      <c r="F25" s="96" t="s">
        <v>91</v>
      </c>
      <c r="G25" s="96"/>
      <c r="H25" s="96"/>
      <c r="I25" s="96"/>
      <c r="J25" s="96"/>
      <c r="K25" s="96"/>
      <c r="L25" s="96"/>
      <c r="M25" s="96"/>
      <c r="N25" s="96"/>
      <c r="O25" s="96"/>
      <c r="P25" s="205"/>
      <c r="Q25" s="262">
        <v>118928.923</v>
      </c>
      <c r="R25" s="262">
        <v>135837.19200000001</v>
      </c>
      <c r="S25" s="262">
        <v>105418.52499999999</v>
      </c>
      <c r="T25" s="262">
        <v>-17680.231</v>
      </c>
      <c r="U25" s="262">
        <v>320294.97600000002</v>
      </c>
      <c r="V25" s="262">
        <v>255596.43799999999</v>
      </c>
      <c r="W25" s="262">
        <v>136357.69500000001</v>
      </c>
      <c r="X25" s="262">
        <v>-32102.782999999999</v>
      </c>
      <c r="Y25" s="262">
        <v>14142.797</v>
      </c>
      <c r="Z25" s="262">
        <v>260287.78099999999</v>
      </c>
    </row>
    <row r="26" spans="1:26" ht="13.5" customHeight="1" x14ac:dyDescent="0.2">
      <c r="A26" s="30"/>
      <c r="B26" s="57"/>
      <c r="C26" s="48"/>
      <c r="D26" s="96"/>
      <c r="E26" s="96"/>
      <c r="F26" s="96"/>
      <c r="G26" s="96" t="s">
        <v>92</v>
      </c>
      <c r="H26" s="96"/>
      <c r="I26" s="96"/>
      <c r="J26" s="96"/>
      <c r="K26" s="96"/>
      <c r="L26" s="96"/>
      <c r="M26" s="96"/>
      <c r="N26" s="96"/>
      <c r="O26" s="96"/>
      <c r="P26" s="205"/>
      <c r="Q26" s="262">
        <v>13322.703</v>
      </c>
      <c r="R26" s="262">
        <v>6683.8819999999996</v>
      </c>
      <c r="S26" s="262">
        <v>15534.602999999999</v>
      </c>
      <c r="T26" s="262">
        <v>32028.28</v>
      </c>
      <c r="U26" s="262">
        <v>41331.241999999998</v>
      </c>
      <c r="V26" s="262">
        <v>28772.011999999999</v>
      </c>
      <c r="W26" s="262">
        <v>41872.877</v>
      </c>
      <c r="X26" s="262">
        <v>14323.634</v>
      </c>
      <c r="Y26" s="262">
        <v>7252.6419999999998</v>
      </c>
      <c r="Z26" s="262">
        <v>65168.091</v>
      </c>
    </row>
    <row r="27" spans="1:26" ht="13.5" customHeight="1" x14ac:dyDescent="0.2">
      <c r="A27" s="30"/>
      <c r="B27" s="57"/>
      <c r="C27" s="48"/>
      <c r="D27" s="96"/>
      <c r="E27" s="96"/>
      <c r="F27" s="96"/>
      <c r="G27" s="96" t="s">
        <v>93</v>
      </c>
      <c r="H27" s="96"/>
      <c r="I27" s="96"/>
      <c r="J27" s="96"/>
      <c r="K27" s="96"/>
      <c r="L27" s="96"/>
      <c r="M27" s="96"/>
      <c r="N27" s="96"/>
      <c r="O27" s="96"/>
      <c r="P27" s="205"/>
      <c r="Q27" s="262">
        <v>99588.932000000001</v>
      </c>
      <c r="R27" s="262">
        <v>118858.375</v>
      </c>
      <c r="S27" s="262">
        <v>78429.551999999996</v>
      </c>
      <c r="T27" s="262">
        <v>-59789.089</v>
      </c>
      <c r="U27" s="262">
        <v>264664.53200000001</v>
      </c>
      <c r="V27" s="262">
        <v>186107.068</v>
      </c>
      <c r="W27" s="262">
        <v>57429.476000000002</v>
      </c>
      <c r="X27" s="262">
        <v>-54003.836000000003</v>
      </c>
      <c r="Y27" s="262">
        <v>-19228.929</v>
      </c>
      <c r="Z27" s="262">
        <v>178422.68599999999</v>
      </c>
    </row>
    <row r="28" spans="1:26" ht="13.5" customHeight="1" x14ac:dyDescent="0.2">
      <c r="A28" s="30"/>
      <c r="B28" s="57"/>
      <c r="C28" s="48"/>
      <c r="D28" s="96"/>
      <c r="E28" s="96"/>
      <c r="F28" s="96"/>
      <c r="G28" s="96" t="s">
        <v>94</v>
      </c>
      <c r="H28" s="96"/>
      <c r="I28" s="96"/>
      <c r="J28" s="96"/>
      <c r="K28" s="96"/>
      <c r="L28" s="96"/>
      <c r="M28" s="96"/>
      <c r="N28" s="96"/>
      <c r="O28" s="96"/>
      <c r="P28" s="205"/>
      <c r="Q28" s="262">
        <v>2796.1280000000002</v>
      </c>
      <c r="R28" s="262">
        <v>4772.1099999999997</v>
      </c>
      <c r="S28" s="262">
        <v>1615.701</v>
      </c>
      <c r="T28" s="262">
        <v>-601.30100000000004</v>
      </c>
      <c r="U28" s="262">
        <v>-1710.9780000000001</v>
      </c>
      <c r="V28" s="262">
        <v>7966.366</v>
      </c>
      <c r="W28" s="262">
        <v>9839.6299999999992</v>
      </c>
      <c r="X28" s="262">
        <v>-2324.154</v>
      </c>
      <c r="Y28" s="262">
        <v>-1349.5239999999999</v>
      </c>
      <c r="Z28" s="262">
        <v>527.60500000000002</v>
      </c>
    </row>
    <row r="29" spans="1:26" ht="12.75" customHeight="1" x14ac:dyDescent="0.2">
      <c r="A29" s="30"/>
      <c r="B29" s="57"/>
      <c r="C29" s="48"/>
      <c r="D29" s="96"/>
      <c r="E29" s="96"/>
      <c r="F29" s="96"/>
      <c r="G29" s="96" t="s">
        <v>95</v>
      </c>
      <c r="H29" s="96"/>
      <c r="I29" s="96"/>
      <c r="J29" s="96"/>
      <c r="K29" s="96"/>
      <c r="L29" s="96"/>
      <c r="M29" s="96"/>
      <c r="N29" s="96"/>
      <c r="O29" s="96"/>
      <c r="P29" s="205"/>
      <c r="Q29" s="262">
        <v>1405.73</v>
      </c>
      <c r="R29" s="262">
        <v>1572.914</v>
      </c>
      <c r="S29" s="262">
        <v>2907.8429999999998</v>
      </c>
      <c r="T29" s="262">
        <v>-432.72399999999999</v>
      </c>
      <c r="U29" s="262">
        <v>324.24099999999999</v>
      </c>
      <c r="V29" s="262">
        <v>12363.849</v>
      </c>
      <c r="W29" s="262">
        <v>4743.1229999999996</v>
      </c>
      <c r="X29" s="262">
        <v>-6937.4970000000003</v>
      </c>
      <c r="Y29" s="262">
        <v>13541.922</v>
      </c>
      <c r="Z29" s="262">
        <v>5713.7169999999996</v>
      </c>
    </row>
    <row r="30" spans="1:26" ht="13.5" customHeight="1" x14ac:dyDescent="0.2">
      <c r="A30" s="30"/>
      <c r="B30" s="57"/>
      <c r="C30" s="48"/>
      <c r="D30" s="96"/>
      <c r="E30" s="96"/>
      <c r="F30" s="96"/>
      <c r="G30" s="96" t="s">
        <v>96</v>
      </c>
      <c r="H30" s="96"/>
      <c r="I30" s="96"/>
      <c r="J30" s="96"/>
      <c r="K30" s="96"/>
      <c r="L30" s="96"/>
      <c r="M30" s="96"/>
      <c r="N30" s="96"/>
      <c r="O30" s="96"/>
      <c r="P30" s="205"/>
      <c r="Q30" s="262">
        <v>1501.5920000000001</v>
      </c>
      <c r="R30" s="262">
        <v>3606.9520000000002</v>
      </c>
      <c r="S30" s="262">
        <v>6447.6490000000003</v>
      </c>
      <c r="T30" s="262">
        <v>10700.946</v>
      </c>
      <c r="U30" s="262">
        <v>14983.581</v>
      </c>
      <c r="V30" s="262">
        <v>19791.355</v>
      </c>
      <c r="W30" s="262">
        <v>21799.827000000001</v>
      </c>
      <c r="X30" s="262">
        <v>16110.709000000001</v>
      </c>
      <c r="Y30" s="262">
        <v>14311.199000000001</v>
      </c>
      <c r="Z30" s="262">
        <v>9253.0930000000008</v>
      </c>
    </row>
    <row r="31" spans="1:26" ht="13.5" customHeight="1" x14ac:dyDescent="0.2">
      <c r="A31" s="30"/>
      <c r="B31" s="57"/>
      <c r="C31" s="48"/>
      <c r="D31" s="96"/>
      <c r="E31" s="96"/>
      <c r="F31" s="96"/>
      <c r="G31" s="96" t="s">
        <v>97</v>
      </c>
      <c r="H31" s="96"/>
      <c r="I31" s="96"/>
      <c r="J31" s="96"/>
      <c r="K31" s="96"/>
      <c r="L31" s="96"/>
      <c r="M31" s="96"/>
      <c r="N31" s="96"/>
      <c r="O31" s="96"/>
      <c r="P31" s="205"/>
      <c r="Q31" s="262">
        <v>313.83999999999997</v>
      </c>
      <c r="R31" s="262">
        <v>342.95699999999999</v>
      </c>
      <c r="S31" s="262">
        <v>483.173</v>
      </c>
      <c r="T31" s="262">
        <v>413.65600000000001</v>
      </c>
      <c r="U31" s="262">
        <v>702.35699999999997</v>
      </c>
      <c r="V31" s="262">
        <v>595.78800000000001</v>
      </c>
      <c r="W31" s="262">
        <v>672.76300000000003</v>
      </c>
      <c r="X31" s="262">
        <v>728.35400000000004</v>
      </c>
      <c r="Y31" s="262">
        <v>-384.51</v>
      </c>
      <c r="Z31" s="262">
        <v>1202.5909999999999</v>
      </c>
    </row>
    <row r="32" spans="1:26" ht="13.5" customHeight="1" x14ac:dyDescent="0.2">
      <c r="A32" s="30"/>
      <c r="B32" s="57"/>
      <c r="C32" s="48"/>
      <c r="D32" s="96"/>
      <c r="E32" s="96"/>
      <c r="F32" s="96"/>
      <c r="G32" s="96"/>
      <c r="H32" s="96"/>
      <c r="I32" s="96"/>
      <c r="J32" s="96"/>
      <c r="K32" s="96"/>
      <c r="L32" s="96"/>
      <c r="M32" s="96"/>
      <c r="N32" s="96"/>
      <c r="O32" s="96"/>
      <c r="P32" s="205"/>
      <c r="Q32" s="262" t="s">
        <v>8</v>
      </c>
      <c r="R32" s="262" t="s">
        <v>8</v>
      </c>
      <c r="S32" s="262" t="s">
        <v>8</v>
      </c>
      <c r="T32" s="262" t="s">
        <v>8</v>
      </c>
      <c r="U32" s="262" t="s">
        <v>8</v>
      </c>
      <c r="V32" s="262" t="s">
        <v>8</v>
      </c>
      <c r="W32" s="262" t="s">
        <v>8</v>
      </c>
      <c r="X32" s="262" t="s">
        <v>8</v>
      </c>
      <c r="Y32" s="262" t="s">
        <v>8</v>
      </c>
      <c r="Z32" s="262" t="s">
        <v>8</v>
      </c>
    </row>
    <row r="33" spans="1:26" s="53" customFormat="1" ht="13.5" customHeight="1" x14ac:dyDescent="0.2">
      <c r="A33" s="30"/>
      <c r="B33" s="51"/>
      <c r="C33" s="124"/>
      <c r="D33" s="90"/>
      <c r="E33" s="90" t="s">
        <v>98</v>
      </c>
      <c r="F33" s="90"/>
      <c r="G33" s="90"/>
      <c r="H33" s="90"/>
      <c r="I33" s="90"/>
      <c r="J33" s="90"/>
      <c r="K33" s="90"/>
      <c r="L33" s="90"/>
      <c r="M33" s="90"/>
      <c r="N33" s="90"/>
      <c r="O33" s="90"/>
      <c r="P33" s="204"/>
      <c r="Q33" s="261">
        <v>-447210.95299999998</v>
      </c>
      <c r="R33" s="261">
        <v>-150837.83300000001</v>
      </c>
      <c r="S33" s="261">
        <v>-115069.51700000001</v>
      </c>
      <c r="T33" s="261">
        <v>125.712</v>
      </c>
      <c r="U33" s="261">
        <v>303648.679</v>
      </c>
      <c r="V33" s="261">
        <v>412483.75900000002</v>
      </c>
      <c r="W33" s="261">
        <v>246356.75</v>
      </c>
      <c r="X33" s="261">
        <v>298491.25400000002</v>
      </c>
      <c r="Y33" s="261">
        <v>305257.01899999997</v>
      </c>
      <c r="Z33" s="261">
        <v>520934.45500000002</v>
      </c>
    </row>
    <row r="34" spans="1:26" ht="13.5" customHeight="1" x14ac:dyDescent="0.2">
      <c r="A34" s="30"/>
      <c r="B34" s="57"/>
      <c r="C34" s="48"/>
      <c r="D34" s="96"/>
      <c r="E34" s="96"/>
      <c r="F34" s="96" t="s">
        <v>28</v>
      </c>
      <c r="G34" s="96"/>
      <c r="H34" s="96"/>
      <c r="I34" s="96"/>
      <c r="J34" s="96"/>
      <c r="K34" s="96"/>
      <c r="L34" s="96"/>
      <c r="M34" s="96"/>
      <c r="N34" s="96"/>
      <c r="O34" s="96"/>
      <c r="P34" s="205"/>
      <c r="Q34" s="262">
        <v>28053.61</v>
      </c>
      <c r="R34" s="262">
        <v>66883.592000000004</v>
      </c>
      <c r="S34" s="262">
        <v>119529.986</v>
      </c>
      <c r="T34" s="262">
        <v>32649.446</v>
      </c>
      <c r="U34" s="262">
        <v>69979.278999999995</v>
      </c>
      <c r="V34" s="262">
        <v>62369.262999999999</v>
      </c>
      <c r="W34" s="262">
        <v>24624.544000000002</v>
      </c>
      <c r="X34" s="262">
        <v>15272.084999999999</v>
      </c>
      <c r="Y34" s="262">
        <v>44327.875</v>
      </c>
      <c r="Z34" s="262">
        <v>43121.853999999999</v>
      </c>
    </row>
    <row r="35" spans="1:26" ht="13.5" customHeight="1" x14ac:dyDescent="0.2">
      <c r="A35" s="30"/>
      <c r="B35" s="57"/>
      <c r="C35" s="48"/>
      <c r="D35" s="96"/>
      <c r="E35" s="96"/>
      <c r="F35" s="96"/>
      <c r="G35" s="96" t="s">
        <v>86</v>
      </c>
      <c r="H35" s="96"/>
      <c r="I35" s="96"/>
      <c r="J35" s="96"/>
      <c r="K35" s="96"/>
      <c r="L35" s="96"/>
      <c r="M35" s="96"/>
      <c r="N35" s="96"/>
      <c r="O35" s="96"/>
      <c r="P35" s="205"/>
      <c r="Q35" s="262">
        <v>-91.132000000000005</v>
      </c>
      <c r="R35" s="262">
        <v>7922.4740000000002</v>
      </c>
      <c r="S35" s="262">
        <v>45623.561000000002</v>
      </c>
      <c r="T35" s="262">
        <v>13328.962</v>
      </c>
      <c r="U35" s="262">
        <v>21844</v>
      </c>
      <c r="V35" s="262">
        <v>42343.951999999997</v>
      </c>
      <c r="W35" s="262">
        <v>13551.553</v>
      </c>
      <c r="X35" s="262">
        <v>14076.954</v>
      </c>
      <c r="Y35" s="262">
        <v>23035.625</v>
      </c>
      <c r="Z35" s="262">
        <v>27025.238000000001</v>
      </c>
    </row>
    <row r="36" spans="1:26" ht="13.5" customHeight="1" x14ac:dyDescent="0.2">
      <c r="A36" s="30"/>
      <c r="B36" s="57"/>
      <c r="C36" s="48"/>
      <c r="D36" s="96"/>
      <c r="E36" s="96"/>
      <c r="F36" s="96"/>
      <c r="G36" s="96" t="s">
        <v>87</v>
      </c>
      <c r="H36" s="96"/>
      <c r="I36" s="96"/>
      <c r="J36" s="96"/>
      <c r="K36" s="96"/>
      <c r="L36" s="96"/>
      <c r="M36" s="96"/>
      <c r="N36" s="96"/>
      <c r="O36" s="96"/>
      <c r="P36" s="205"/>
      <c r="Q36" s="262">
        <v>28144.741999999998</v>
      </c>
      <c r="R36" s="262">
        <v>58961.118000000002</v>
      </c>
      <c r="S36" s="262">
        <v>73906.425000000003</v>
      </c>
      <c r="T36" s="262">
        <v>19320.484</v>
      </c>
      <c r="U36" s="262">
        <v>48135.279000000002</v>
      </c>
      <c r="V36" s="262">
        <v>20025.311000000002</v>
      </c>
      <c r="W36" s="262">
        <v>11072.991</v>
      </c>
      <c r="X36" s="262">
        <v>1195.1310000000001</v>
      </c>
      <c r="Y36" s="262">
        <v>21292.25</v>
      </c>
      <c r="Z36" s="262">
        <v>16096.616</v>
      </c>
    </row>
    <row r="37" spans="1:26" ht="13.5" customHeight="1" x14ac:dyDescent="0.2">
      <c r="A37" s="30"/>
      <c r="B37" s="57"/>
      <c r="C37" s="48"/>
      <c r="D37" s="96"/>
      <c r="E37" s="96"/>
      <c r="F37" s="96" t="s">
        <v>29</v>
      </c>
      <c r="G37" s="96"/>
      <c r="H37" s="96"/>
      <c r="I37" s="96"/>
      <c r="J37" s="96"/>
      <c r="K37" s="96"/>
      <c r="L37" s="96"/>
      <c r="M37" s="96"/>
      <c r="N37" s="96"/>
      <c r="O37" s="96"/>
      <c r="P37" s="205"/>
      <c r="Q37" s="262">
        <v>-498849.00300000003</v>
      </c>
      <c r="R37" s="262">
        <v>-299853.29300000001</v>
      </c>
      <c r="S37" s="262">
        <v>-234879.18599999999</v>
      </c>
      <c r="T37" s="262">
        <v>-80599.660999999993</v>
      </c>
      <c r="U37" s="262">
        <v>91552.63</v>
      </c>
      <c r="V37" s="262">
        <v>160550.916</v>
      </c>
      <c r="W37" s="262">
        <v>107110.14200000001</v>
      </c>
      <c r="X37" s="262">
        <v>219374.99</v>
      </c>
      <c r="Y37" s="262">
        <v>258316.258</v>
      </c>
      <c r="Z37" s="262">
        <v>361398.72600000002</v>
      </c>
    </row>
    <row r="38" spans="1:26" ht="13.5" customHeight="1" x14ac:dyDescent="0.2">
      <c r="A38" s="30"/>
      <c r="B38" s="57"/>
      <c r="C38" s="48"/>
      <c r="D38" s="96"/>
      <c r="E38" s="96"/>
      <c r="F38" s="96"/>
      <c r="G38" s="96" t="s">
        <v>88</v>
      </c>
      <c r="H38" s="96"/>
      <c r="I38" s="96"/>
      <c r="J38" s="96"/>
      <c r="K38" s="96"/>
      <c r="L38" s="96"/>
      <c r="M38" s="96"/>
      <c r="N38" s="96"/>
      <c r="O38" s="96"/>
      <c r="P38" s="205"/>
      <c r="Q38" s="262">
        <v>-6152.3419999999996</v>
      </c>
      <c r="R38" s="262">
        <v>-15139.641</v>
      </c>
      <c r="S38" s="262">
        <v>-48473.271000000001</v>
      </c>
      <c r="T38" s="262">
        <v>-5280.201</v>
      </c>
      <c r="U38" s="262">
        <v>-7346.4549999999999</v>
      </c>
      <c r="V38" s="262">
        <v>-7776.9889999999996</v>
      </c>
      <c r="W38" s="262">
        <v>-9183.1959999999999</v>
      </c>
      <c r="X38" s="262">
        <v>-532.92499999999995</v>
      </c>
      <c r="Y38" s="262">
        <v>-5653.6419999999998</v>
      </c>
      <c r="Z38" s="262">
        <v>16911.339</v>
      </c>
    </row>
    <row r="39" spans="1:26" ht="13.5" customHeight="1" x14ac:dyDescent="0.2">
      <c r="A39" s="30"/>
      <c r="B39" s="57"/>
      <c r="C39" s="48"/>
      <c r="D39" s="96"/>
      <c r="E39" s="96"/>
      <c r="F39" s="96"/>
      <c r="G39" s="96" t="s">
        <v>41</v>
      </c>
      <c r="H39" s="96"/>
      <c r="I39" s="96"/>
      <c r="J39" s="96"/>
      <c r="K39" s="96"/>
      <c r="L39" s="96"/>
      <c r="M39" s="96"/>
      <c r="N39" s="96"/>
      <c r="O39" s="96"/>
      <c r="P39" s="205"/>
      <c r="Q39" s="262">
        <v>-3843.2460000000001</v>
      </c>
      <c r="R39" s="262">
        <v>-4141.0280000000002</v>
      </c>
      <c r="S39" s="262">
        <v>-4599.9740000000002</v>
      </c>
      <c r="T39" s="262">
        <v>-291.68099999999998</v>
      </c>
      <c r="U39" s="262">
        <v>-75.057000000000002</v>
      </c>
      <c r="V39" s="262">
        <v>-9396.7880000000005</v>
      </c>
      <c r="W39" s="262">
        <v>-4986.0950000000003</v>
      </c>
      <c r="X39" s="262">
        <v>-2169.8069999999998</v>
      </c>
      <c r="Y39" s="262">
        <v>-2267.502</v>
      </c>
      <c r="Z39" s="262">
        <v>-1773.58</v>
      </c>
    </row>
    <row r="40" spans="1:26" ht="13.5" customHeight="1" x14ac:dyDescent="0.2">
      <c r="A40" s="30"/>
      <c r="B40" s="57"/>
      <c r="C40" s="48"/>
      <c r="D40" s="96"/>
      <c r="E40" s="96"/>
      <c r="F40" s="96"/>
      <c r="G40" s="96" t="s">
        <v>99</v>
      </c>
      <c r="H40" s="96"/>
      <c r="I40" s="96"/>
      <c r="J40" s="96"/>
      <c r="K40" s="96"/>
      <c r="L40" s="96"/>
      <c r="M40" s="96"/>
      <c r="N40" s="96"/>
      <c r="O40" s="96"/>
      <c r="P40" s="205"/>
      <c r="Q40" s="262">
        <v>-194652.935</v>
      </c>
      <c r="R40" s="262">
        <v>-143000.859</v>
      </c>
      <c r="S40" s="262">
        <v>-98906.824999999997</v>
      </c>
      <c r="T40" s="262">
        <v>-70012.668999999994</v>
      </c>
      <c r="U40" s="262">
        <v>38947.154000000002</v>
      </c>
      <c r="V40" s="262">
        <v>4037.6889999999999</v>
      </c>
      <c r="W40" s="262">
        <v>37783.267</v>
      </c>
      <c r="X40" s="262">
        <v>56586.368999999999</v>
      </c>
      <c r="Y40" s="262">
        <v>85527.531000000003</v>
      </c>
      <c r="Z40" s="262">
        <v>117233.738</v>
      </c>
    </row>
    <row r="41" spans="1:26" ht="13.5" customHeight="1" x14ac:dyDescent="0.2">
      <c r="A41" s="30"/>
      <c r="B41" s="57"/>
      <c r="C41" s="48"/>
      <c r="D41" s="96"/>
      <c r="E41" s="96"/>
      <c r="F41" s="96"/>
      <c r="G41" s="96" t="s">
        <v>32</v>
      </c>
      <c r="H41" s="96"/>
      <c r="I41" s="96"/>
      <c r="J41" s="96"/>
      <c r="K41" s="96"/>
      <c r="L41" s="96"/>
      <c r="M41" s="96"/>
      <c r="N41" s="96"/>
      <c r="O41" s="96"/>
      <c r="P41" s="205"/>
      <c r="Q41" s="262">
        <v>-294200.48</v>
      </c>
      <c r="R41" s="262">
        <v>-137571.76500000001</v>
      </c>
      <c r="S41" s="262">
        <v>-82899.115999999995</v>
      </c>
      <c r="T41" s="262">
        <v>-5015.1099999999997</v>
      </c>
      <c r="U41" s="262">
        <v>60026.987999999998</v>
      </c>
      <c r="V41" s="262">
        <v>173687.00399999999</v>
      </c>
      <c r="W41" s="262">
        <v>83496.165999999997</v>
      </c>
      <c r="X41" s="262">
        <v>165491.353</v>
      </c>
      <c r="Y41" s="262">
        <v>180709.87100000001</v>
      </c>
      <c r="Z41" s="262">
        <v>229027.22899999999</v>
      </c>
    </row>
    <row r="42" spans="1:26" ht="13.5" customHeight="1" x14ac:dyDescent="0.2">
      <c r="A42" s="30"/>
      <c r="B42" s="57"/>
      <c r="C42" s="48"/>
      <c r="D42" s="96"/>
      <c r="E42" s="96"/>
      <c r="F42" s="96" t="s">
        <v>91</v>
      </c>
      <c r="G42" s="96"/>
      <c r="H42" s="96"/>
      <c r="I42" s="96"/>
      <c r="J42" s="96"/>
      <c r="K42" s="96"/>
      <c r="L42" s="96"/>
      <c r="M42" s="96"/>
      <c r="N42" s="96"/>
      <c r="O42" s="96"/>
      <c r="P42" s="205"/>
      <c r="Q42" s="262">
        <v>23584.44</v>
      </c>
      <c r="R42" s="262">
        <v>82131.866999999998</v>
      </c>
      <c r="S42" s="262">
        <v>279.68400000000003</v>
      </c>
      <c r="T42" s="262">
        <v>48075.925999999999</v>
      </c>
      <c r="U42" s="262">
        <v>142116.76999999999</v>
      </c>
      <c r="V42" s="262">
        <v>189563.58100000001</v>
      </c>
      <c r="W42" s="262">
        <v>114622.06299999999</v>
      </c>
      <c r="X42" s="262">
        <v>63844.175000000003</v>
      </c>
      <c r="Y42" s="262">
        <v>2612.8879999999999</v>
      </c>
      <c r="Z42" s="262">
        <v>116413.87699999999</v>
      </c>
    </row>
    <row r="43" spans="1:26" ht="13.5" customHeight="1" x14ac:dyDescent="0.2">
      <c r="A43" s="30"/>
      <c r="B43" s="57"/>
      <c r="C43" s="48"/>
      <c r="D43" s="96"/>
      <c r="E43" s="96"/>
      <c r="F43" s="96"/>
      <c r="G43" s="96" t="s">
        <v>92</v>
      </c>
      <c r="H43" s="96"/>
      <c r="I43" s="96"/>
      <c r="J43" s="96"/>
      <c r="K43" s="96"/>
      <c r="L43" s="96"/>
      <c r="M43" s="96"/>
      <c r="N43" s="96"/>
      <c r="O43" s="96"/>
      <c r="P43" s="205"/>
      <c r="Q43" s="262">
        <v>-11508.393</v>
      </c>
      <c r="R43" s="262">
        <v>7747.66</v>
      </c>
      <c r="S43" s="262">
        <v>330.34</v>
      </c>
      <c r="T43" s="262">
        <v>9119.5290000000005</v>
      </c>
      <c r="U43" s="262">
        <v>21667.945</v>
      </c>
      <c r="V43" s="262">
        <v>64024.396999999997</v>
      </c>
      <c r="W43" s="262">
        <v>-6389.24</v>
      </c>
      <c r="X43" s="262">
        <v>43037.095000000001</v>
      </c>
      <c r="Y43" s="262">
        <v>10343.877</v>
      </c>
      <c r="Z43" s="262">
        <v>37960.65</v>
      </c>
    </row>
    <row r="44" spans="1:26" ht="13.5" customHeight="1" x14ac:dyDescent="0.2">
      <c r="A44" s="30"/>
      <c r="B44" s="57"/>
      <c r="C44" s="48"/>
      <c r="D44" s="96"/>
      <c r="E44" s="96"/>
      <c r="F44" s="96"/>
      <c r="G44" s="96" t="s">
        <v>93</v>
      </c>
      <c r="H44" s="96"/>
      <c r="I44" s="96"/>
      <c r="J44" s="96"/>
      <c r="K44" s="96"/>
      <c r="L44" s="96"/>
      <c r="M44" s="96"/>
      <c r="N44" s="96"/>
      <c r="O44" s="96"/>
      <c r="P44" s="205"/>
      <c r="Q44" s="262">
        <v>36654.993999999999</v>
      </c>
      <c r="R44" s="262">
        <v>71931.088000000003</v>
      </c>
      <c r="S44" s="262">
        <v>-6683.7479999999996</v>
      </c>
      <c r="T44" s="262">
        <v>28826.505000000001</v>
      </c>
      <c r="U44" s="262">
        <v>118979.268</v>
      </c>
      <c r="V44" s="262">
        <v>105887.393</v>
      </c>
      <c r="W44" s="262">
        <v>107044.81200000001</v>
      </c>
      <c r="X44" s="262">
        <v>18741.255000000001</v>
      </c>
      <c r="Y44" s="262">
        <v>-10356.013000000001</v>
      </c>
      <c r="Z44" s="262">
        <v>61436.067999999999</v>
      </c>
    </row>
    <row r="45" spans="1:26" ht="13.5" customHeight="1" x14ac:dyDescent="0.2">
      <c r="A45" s="30"/>
      <c r="B45" s="57"/>
      <c r="C45" s="48"/>
      <c r="D45" s="96"/>
      <c r="E45" s="96"/>
      <c r="F45" s="96"/>
      <c r="G45" s="96" t="s">
        <v>94</v>
      </c>
      <c r="H45" s="96"/>
      <c r="I45" s="96"/>
      <c r="J45" s="96"/>
      <c r="K45" s="96"/>
      <c r="L45" s="96"/>
      <c r="M45" s="96"/>
      <c r="N45" s="96"/>
      <c r="O45" s="96"/>
      <c r="P45" s="205"/>
      <c r="Q45" s="262">
        <v>2804.3789999999999</v>
      </c>
      <c r="R45" s="262">
        <v>1747.8630000000001</v>
      </c>
      <c r="S45" s="262">
        <v>2034.5340000000001</v>
      </c>
      <c r="T45" s="262">
        <v>2891.81</v>
      </c>
      <c r="U45" s="262">
        <v>1129.664</v>
      </c>
      <c r="V45" s="262">
        <v>6563.5129999999999</v>
      </c>
      <c r="W45" s="262">
        <v>9302.3709999999992</v>
      </c>
      <c r="X45" s="262">
        <v>389.87900000000002</v>
      </c>
      <c r="Y45" s="262">
        <v>388.12900000000002</v>
      </c>
      <c r="Z45" s="262">
        <v>4258.2889999999998</v>
      </c>
    </row>
    <row r="46" spans="1:26" ht="13.5" customHeight="1" x14ac:dyDescent="0.2">
      <c r="A46" s="30"/>
      <c r="B46" s="57"/>
      <c r="C46" s="48"/>
      <c r="D46" s="96"/>
      <c r="E46" s="96"/>
      <c r="F46" s="96"/>
      <c r="G46" s="96" t="s">
        <v>95</v>
      </c>
      <c r="H46" s="96"/>
      <c r="I46" s="96"/>
      <c r="J46" s="96"/>
      <c r="K46" s="96"/>
      <c r="L46" s="96"/>
      <c r="M46" s="96"/>
      <c r="N46" s="96"/>
      <c r="O46" s="96"/>
      <c r="P46" s="205"/>
      <c r="Q46" s="262">
        <v>-1345.6659999999999</v>
      </c>
      <c r="R46" s="262">
        <v>22.061</v>
      </c>
      <c r="S46" s="262">
        <v>1564.2639999999999</v>
      </c>
      <c r="T46" s="262">
        <v>7566.2030000000004</v>
      </c>
      <c r="U46" s="262">
        <v>66.45</v>
      </c>
      <c r="V46" s="262">
        <v>7726.8</v>
      </c>
      <c r="W46" s="262">
        <v>4169.3360000000002</v>
      </c>
      <c r="X46" s="262">
        <v>2099.1869999999999</v>
      </c>
      <c r="Y46" s="262">
        <v>3437.4789999999998</v>
      </c>
      <c r="Z46" s="262">
        <v>6448.277</v>
      </c>
    </row>
    <row r="47" spans="1:26" ht="13.5" customHeight="1" x14ac:dyDescent="0.2">
      <c r="A47" s="30"/>
      <c r="B47" s="57"/>
      <c r="C47" s="48"/>
      <c r="D47" s="96"/>
      <c r="E47" s="96"/>
      <c r="F47" s="96"/>
      <c r="G47" s="96" t="s">
        <v>96</v>
      </c>
      <c r="H47" s="96"/>
      <c r="I47" s="96"/>
      <c r="J47" s="96"/>
      <c r="K47" s="96"/>
      <c r="L47" s="96"/>
      <c r="M47" s="96"/>
      <c r="N47" s="96"/>
      <c r="O47" s="96"/>
      <c r="P47" s="205"/>
      <c r="Q47" s="262">
        <v>-372.072</v>
      </c>
      <c r="R47" s="262">
        <v>-67.123000000000005</v>
      </c>
      <c r="S47" s="262">
        <v>100.044</v>
      </c>
      <c r="T47" s="262">
        <v>24.268000000000001</v>
      </c>
      <c r="U47" s="262">
        <v>491.01100000000002</v>
      </c>
      <c r="V47" s="262">
        <v>786.96</v>
      </c>
      <c r="W47" s="262">
        <v>553.88499999999999</v>
      </c>
      <c r="X47" s="262">
        <v>482.11399999999998</v>
      </c>
      <c r="Y47" s="262">
        <v>1011.018</v>
      </c>
      <c r="Z47" s="262">
        <v>1493.799</v>
      </c>
    </row>
    <row r="48" spans="1:26" ht="13.5" customHeight="1" x14ac:dyDescent="0.2">
      <c r="A48" s="30"/>
      <c r="B48" s="57"/>
      <c r="C48" s="48"/>
      <c r="D48" s="96"/>
      <c r="E48" s="96"/>
      <c r="F48" s="96"/>
      <c r="G48" s="96" t="s">
        <v>100</v>
      </c>
      <c r="H48" s="96"/>
      <c r="I48" s="96"/>
      <c r="J48" s="96"/>
      <c r="K48" s="96"/>
      <c r="L48" s="96"/>
      <c r="M48" s="96"/>
      <c r="N48" s="96"/>
      <c r="O48" s="96"/>
      <c r="P48" s="205"/>
      <c r="Q48" s="262">
        <v>-2648.8029999999999</v>
      </c>
      <c r="R48" s="262">
        <v>750.32</v>
      </c>
      <c r="S48" s="262">
        <v>2934.248</v>
      </c>
      <c r="T48" s="262">
        <v>-352.38799999999998</v>
      </c>
      <c r="U48" s="262">
        <v>-217.56700000000001</v>
      </c>
      <c r="V48" s="262">
        <v>4574.5150000000003</v>
      </c>
      <c r="W48" s="262">
        <v>-59.103999999999999</v>
      </c>
      <c r="X48" s="262">
        <v>-905.35299999999995</v>
      </c>
      <c r="Y48" s="262">
        <v>-2211.6039999999998</v>
      </c>
      <c r="Z48" s="262">
        <v>4816.7929999999997</v>
      </c>
    </row>
    <row r="49" spans="1:26" ht="13.5" customHeight="1" x14ac:dyDescent="0.2">
      <c r="A49" s="30"/>
      <c r="B49" s="69"/>
      <c r="C49" s="45"/>
      <c r="D49" s="110"/>
      <c r="E49" s="110"/>
      <c r="F49" s="110"/>
      <c r="G49" s="110"/>
      <c r="H49" s="110"/>
      <c r="I49" s="110"/>
      <c r="J49" s="110"/>
      <c r="K49" s="110"/>
      <c r="L49" s="110"/>
      <c r="M49" s="110"/>
      <c r="N49" s="110"/>
      <c r="O49" s="110"/>
      <c r="P49" s="206"/>
      <c r="Q49" s="125"/>
      <c r="R49" s="126"/>
      <c r="S49" s="126"/>
      <c r="T49" s="126"/>
      <c r="U49" s="125"/>
      <c r="V49" s="125"/>
      <c r="W49" s="125"/>
      <c r="X49" s="125"/>
      <c r="Y49" s="125"/>
      <c r="Z49" s="125"/>
    </row>
    <row r="50" spans="1:26" s="74" customFormat="1" ht="34.15" customHeight="1" x14ac:dyDescent="0.2">
      <c r="A50" s="30"/>
      <c r="B50" s="295" t="s">
        <v>182</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s="74" customFormat="1" ht="24" customHeight="1" x14ac:dyDescent="0.2">
      <c r="A51" s="30"/>
      <c r="B51" s="281" t="s">
        <v>44</v>
      </c>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row>
    <row r="52" spans="1:26" s="77" customFormat="1" ht="14.45" customHeight="1" x14ac:dyDescent="0.2">
      <c r="A52" s="30"/>
      <c r="B52" s="75"/>
      <c r="C52" s="76"/>
      <c r="D52" s="281" t="s">
        <v>45</v>
      </c>
      <c r="E52" s="281"/>
      <c r="F52" s="281"/>
      <c r="G52" s="281"/>
      <c r="H52" s="281"/>
      <c r="I52" s="281"/>
      <c r="J52" s="281"/>
      <c r="K52" s="281"/>
      <c r="L52" s="281"/>
      <c r="M52" s="281"/>
      <c r="N52" s="281"/>
      <c r="O52" s="281"/>
      <c r="P52" s="281"/>
      <c r="Q52" s="281"/>
      <c r="R52" s="281"/>
      <c r="S52" s="281"/>
      <c r="T52" s="281"/>
      <c r="U52" s="281"/>
      <c r="V52" s="281"/>
      <c r="W52" s="281"/>
      <c r="X52" s="281"/>
      <c r="Y52" s="281"/>
      <c r="Z52" s="281"/>
    </row>
  </sheetData>
  <mergeCells count="14">
    <mergeCell ref="D52:Z52"/>
    <mergeCell ref="B51:Z51"/>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17" customWidth="1"/>
    <col min="2" max="2" width="2.140625" style="103" customWidth="1"/>
    <col min="3" max="3" width="2.42578125" style="103" customWidth="1"/>
    <col min="4" max="4" width="30.42578125" style="103" customWidth="1"/>
    <col min="5" max="5" width="12.7109375" style="103" customWidth="1"/>
    <col min="6" max="6" width="20" style="103" customWidth="1"/>
    <col min="7" max="16" width="12.7109375" style="103" customWidth="1"/>
    <col min="17" max="17" width="2" style="103" customWidth="1"/>
    <col min="18" max="29" width="12.7109375" style="103" customWidth="1"/>
    <col min="30" max="30" width="8.7109375" style="104" customWidth="1"/>
    <col min="31" max="16384" width="11.42578125" style="103"/>
  </cols>
  <sheetData>
    <row r="1" spans="1:30" ht="15.95" customHeight="1" x14ac:dyDescent="0.2">
      <c r="A1" s="100"/>
      <c r="B1" s="101"/>
      <c r="C1" s="101"/>
      <c r="D1" s="101"/>
      <c r="E1" s="101"/>
      <c r="F1" s="101"/>
      <c r="G1" s="101"/>
      <c r="H1" s="101"/>
      <c r="I1" s="101"/>
      <c r="J1" s="101"/>
      <c r="K1" s="101"/>
      <c r="L1" s="101"/>
      <c r="M1" s="101"/>
      <c r="N1" s="101"/>
      <c r="O1" s="101"/>
      <c r="P1" s="101"/>
      <c r="Q1" s="102"/>
    </row>
    <row r="2" spans="1:30" ht="15.95" customHeight="1" x14ac:dyDescent="0.25">
      <c r="A2" s="100"/>
      <c r="B2" s="9" t="s">
        <v>103</v>
      </c>
      <c r="C2" s="105"/>
      <c r="D2" s="105"/>
      <c r="E2" s="105"/>
      <c r="F2" s="105"/>
      <c r="G2" s="105"/>
      <c r="H2" s="105"/>
      <c r="I2" s="105"/>
      <c r="J2" s="105"/>
      <c r="K2" s="105"/>
      <c r="L2" s="105"/>
      <c r="M2" s="105"/>
      <c r="N2" s="105"/>
      <c r="O2" s="105"/>
      <c r="P2" s="105"/>
      <c r="Q2" s="102"/>
    </row>
    <row r="3" spans="1:30" ht="15.95" customHeight="1" x14ac:dyDescent="0.2">
      <c r="A3" s="100"/>
      <c r="B3" s="79" t="s">
        <v>11</v>
      </c>
      <c r="C3" s="101"/>
      <c r="D3" s="101"/>
      <c r="E3" s="101"/>
      <c r="F3" s="101"/>
      <c r="G3" s="101"/>
      <c r="H3" s="101"/>
      <c r="I3" s="101"/>
      <c r="J3" s="101"/>
      <c r="K3" s="101"/>
      <c r="L3" s="101"/>
      <c r="M3" s="101"/>
      <c r="N3" s="101"/>
      <c r="O3" s="101"/>
      <c r="P3" s="101"/>
      <c r="Q3" s="102"/>
    </row>
    <row r="4" spans="1:30" ht="15.95" customHeight="1" x14ac:dyDescent="0.2">
      <c r="A4" s="100"/>
      <c r="B4" s="79"/>
      <c r="C4" s="101"/>
      <c r="D4" s="101"/>
      <c r="E4" s="101"/>
      <c r="F4" s="101"/>
      <c r="G4" s="101"/>
      <c r="H4" s="101"/>
      <c r="I4" s="101"/>
      <c r="J4" s="101"/>
      <c r="K4" s="101"/>
      <c r="L4" s="101"/>
      <c r="M4" s="101"/>
      <c r="N4" s="101"/>
      <c r="O4" s="101"/>
      <c r="P4" s="101"/>
      <c r="Q4" s="102"/>
    </row>
    <row r="5" spans="1:30" ht="15.95" customHeight="1" x14ac:dyDescent="0.25">
      <c r="A5" s="100"/>
      <c r="B5" s="171" t="s">
        <v>234</v>
      </c>
      <c r="C5" s="101"/>
      <c r="D5" s="101"/>
      <c r="E5" s="101"/>
      <c r="F5" s="101"/>
      <c r="G5" s="101"/>
      <c r="H5" s="101"/>
      <c r="I5" s="101"/>
      <c r="J5" s="101"/>
      <c r="K5" s="101"/>
      <c r="L5" s="101"/>
      <c r="M5" s="101"/>
      <c r="N5" s="101"/>
      <c r="O5" s="101"/>
      <c r="P5" s="101"/>
      <c r="Q5" s="102"/>
    </row>
    <row r="6" spans="1:30" ht="15.95" customHeight="1" x14ac:dyDescent="0.2">
      <c r="A6" s="100"/>
      <c r="B6" s="101"/>
      <c r="C6" s="101"/>
      <c r="D6" s="101"/>
      <c r="E6" s="101"/>
      <c r="F6" s="101"/>
      <c r="G6" s="101"/>
      <c r="H6" s="101"/>
      <c r="I6" s="101"/>
      <c r="J6" s="101"/>
      <c r="K6" s="101"/>
      <c r="L6" s="101"/>
      <c r="M6" s="101"/>
      <c r="N6" s="101"/>
      <c r="O6" s="101"/>
      <c r="P6" s="101"/>
      <c r="Q6" s="102"/>
    </row>
    <row r="7" spans="1:30" ht="15.95" customHeight="1" x14ac:dyDescent="0.2">
      <c r="A7" s="102"/>
      <c r="B7" s="12" t="s">
        <v>12</v>
      </c>
      <c r="C7" s="12"/>
      <c r="D7" s="12"/>
      <c r="E7" s="12"/>
      <c r="F7" s="12"/>
      <c r="G7" s="12"/>
      <c r="H7" s="12"/>
      <c r="I7" s="12"/>
      <c r="J7" s="12"/>
      <c r="K7" s="12"/>
      <c r="L7" s="12"/>
      <c r="M7" s="12"/>
      <c r="N7" s="12"/>
      <c r="O7" s="12"/>
      <c r="P7" s="175" t="str">
        <f>'Balance of payments'!Z7</f>
        <v>Updated: June 2026</v>
      </c>
      <c r="Q7" s="102"/>
    </row>
    <row r="8" spans="1:30" ht="12.95" customHeight="1" x14ac:dyDescent="0.2">
      <c r="A8" s="102"/>
      <c r="B8" s="106"/>
      <c r="C8" s="107"/>
      <c r="D8" s="107"/>
      <c r="E8" s="107"/>
      <c r="F8" s="107"/>
      <c r="G8" s="282">
        <v>2016</v>
      </c>
      <c r="H8" s="282">
        <v>2017</v>
      </c>
      <c r="I8" s="282">
        <v>2018</v>
      </c>
      <c r="J8" s="282">
        <v>2019</v>
      </c>
      <c r="K8" s="282">
        <v>2020</v>
      </c>
      <c r="L8" s="282">
        <v>2021</v>
      </c>
      <c r="M8" s="282">
        <v>2022</v>
      </c>
      <c r="N8" s="282">
        <v>2023</v>
      </c>
      <c r="O8" s="282">
        <v>2024</v>
      </c>
      <c r="P8" s="282">
        <v>2025</v>
      </c>
      <c r="Q8" s="102"/>
    </row>
    <row r="9" spans="1:30" ht="12.95" customHeight="1" x14ac:dyDescent="0.2">
      <c r="A9" s="102"/>
      <c r="B9" s="108"/>
      <c r="C9" s="109"/>
      <c r="D9" s="109"/>
      <c r="E9" s="109"/>
      <c r="F9" s="109"/>
      <c r="G9" s="283"/>
      <c r="H9" s="283"/>
      <c r="I9" s="283"/>
      <c r="J9" s="283"/>
      <c r="K9" s="283"/>
      <c r="L9" s="283"/>
      <c r="M9" s="283"/>
      <c r="N9" s="283"/>
      <c r="O9" s="283"/>
      <c r="P9" s="283"/>
      <c r="Q9" s="102"/>
    </row>
    <row r="10" spans="1:30" x14ac:dyDescent="0.2">
      <c r="A10" s="102"/>
      <c r="B10" s="183" t="s">
        <v>13</v>
      </c>
      <c r="C10" s="110"/>
      <c r="D10" s="110"/>
      <c r="E10" s="110"/>
      <c r="F10" s="110"/>
      <c r="G10" s="284"/>
      <c r="H10" s="284"/>
      <c r="I10" s="284"/>
      <c r="J10" s="284"/>
      <c r="K10" s="284"/>
      <c r="L10" s="284"/>
      <c r="M10" s="284"/>
      <c r="N10" s="284"/>
      <c r="O10" s="284"/>
      <c r="P10" s="284"/>
      <c r="Q10" s="102"/>
    </row>
    <row r="11" spans="1:30" x14ac:dyDescent="0.2">
      <c r="A11" s="102"/>
      <c r="B11" s="96"/>
      <c r="C11" s="96"/>
      <c r="D11" s="96"/>
      <c r="E11" s="96"/>
      <c r="F11" s="96"/>
      <c r="G11" s="111"/>
      <c r="H11" s="111"/>
      <c r="I11" s="111"/>
      <c r="J11" s="111"/>
      <c r="K11" s="111"/>
      <c r="L11" s="111"/>
      <c r="M11" s="111"/>
      <c r="N11" s="111"/>
      <c r="O11" s="111"/>
      <c r="P11" s="111"/>
      <c r="Q11" s="102"/>
    </row>
    <row r="12" spans="1:30" ht="19.899999999999999" customHeight="1" x14ac:dyDescent="0.2">
      <c r="A12" s="102"/>
      <c r="B12" s="90" t="s">
        <v>104</v>
      </c>
      <c r="C12" s="96"/>
      <c r="D12" s="96"/>
      <c r="E12" s="96"/>
      <c r="F12" s="112"/>
      <c r="G12" s="113">
        <v>57936.517999999996</v>
      </c>
      <c r="H12" s="113">
        <v>71777.850000000006</v>
      </c>
      <c r="I12" s="113">
        <v>128401.48</v>
      </c>
      <c r="J12" s="113">
        <v>115669.00199999999</v>
      </c>
      <c r="K12" s="113">
        <v>72603.236000000004</v>
      </c>
      <c r="L12" s="113">
        <v>65745.372000000003</v>
      </c>
      <c r="M12" s="113">
        <v>92403.808000000005</v>
      </c>
      <c r="N12" s="113">
        <v>67765.880999999994</v>
      </c>
      <c r="O12" s="113">
        <v>12208.68</v>
      </c>
      <c r="P12" s="113">
        <v>32965.650999999998</v>
      </c>
      <c r="Q12" s="102"/>
      <c r="AC12" s="104"/>
      <c r="AD12" s="103"/>
    </row>
    <row r="13" spans="1:30" ht="25.9" customHeight="1" x14ac:dyDescent="0.2">
      <c r="A13" s="102"/>
      <c r="B13" s="96"/>
      <c r="C13" s="90" t="s">
        <v>105</v>
      </c>
      <c r="D13" s="96"/>
      <c r="E13" s="96"/>
      <c r="F13" s="112"/>
      <c r="G13" s="113">
        <v>56750.845999999998</v>
      </c>
      <c r="H13" s="113">
        <v>53981.372000000003</v>
      </c>
      <c r="I13" s="113">
        <v>126813.30100000001</v>
      </c>
      <c r="J13" s="113">
        <v>90499.368000000002</v>
      </c>
      <c r="K13" s="113">
        <v>55259.896000000001</v>
      </c>
      <c r="L13" s="113">
        <v>39999.035000000003</v>
      </c>
      <c r="M13" s="113">
        <v>56108.203999999998</v>
      </c>
      <c r="N13" s="113">
        <v>24998.833999999999</v>
      </c>
      <c r="O13" s="113">
        <v>5758.0379999999996</v>
      </c>
      <c r="P13" s="113">
        <v>35702.982000000004</v>
      </c>
      <c r="Q13" s="102"/>
    </row>
    <row r="14" spans="1:30" ht="17.45" customHeight="1" x14ac:dyDescent="0.2">
      <c r="A14" s="102"/>
      <c r="B14" s="96"/>
      <c r="C14" s="96"/>
      <c r="D14" s="96" t="s">
        <v>106</v>
      </c>
      <c r="E14" s="96" t="s">
        <v>107</v>
      </c>
      <c r="F14" s="112"/>
      <c r="G14" s="114">
        <v>58985.243999999999</v>
      </c>
      <c r="H14" s="114">
        <v>87159.845000000001</v>
      </c>
      <c r="I14" s="114">
        <v>161946.75200000001</v>
      </c>
      <c r="J14" s="114">
        <v>100507.15</v>
      </c>
      <c r="K14" s="114">
        <v>103414.8</v>
      </c>
      <c r="L14" s="114">
        <v>76380.823000000004</v>
      </c>
      <c r="M14" s="114">
        <v>96279.741999999998</v>
      </c>
      <c r="N14" s="114">
        <v>68522.346000000005</v>
      </c>
      <c r="O14" s="114">
        <v>38218.118999999999</v>
      </c>
      <c r="P14" s="114">
        <v>35104.766000000003</v>
      </c>
      <c r="Q14" s="102"/>
    </row>
    <row r="15" spans="1:30" ht="17.45" customHeight="1" x14ac:dyDescent="0.2">
      <c r="A15" s="102"/>
      <c r="B15" s="96"/>
      <c r="C15" s="96"/>
      <c r="D15" s="96"/>
      <c r="E15" s="96" t="s">
        <v>108</v>
      </c>
      <c r="F15" s="112"/>
      <c r="G15" s="114">
        <v>26151.813999999998</v>
      </c>
      <c r="H15" s="114">
        <v>40883.396999999997</v>
      </c>
      <c r="I15" s="114">
        <v>78519.342000000004</v>
      </c>
      <c r="J15" s="114">
        <v>50311.531999999999</v>
      </c>
      <c r="K15" s="114">
        <v>54735.605000000003</v>
      </c>
      <c r="L15" s="114">
        <v>64081.154999999999</v>
      </c>
      <c r="M15" s="114">
        <v>87726.069000000003</v>
      </c>
      <c r="N15" s="114">
        <v>63966.216</v>
      </c>
      <c r="O15" s="114">
        <v>50232.985000000001</v>
      </c>
      <c r="P15" s="114">
        <v>29941.32</v>
      </c>
      <c r="Q15" s="102"/>
    </row>
    <row r="16" spans="1:30" ht="17.45" customHeight="1" x14ac:dyDescent="0.2">
      <c r="A16" s="102"/>
      <c r="B16" s="96"/>
      <c r="C16" s="96"/>
      <c r="D16" s="96"/>
      <c r="E16" s="96" t="s">
        <v>109</v>
      </c>
      <c r="F16" s="112"/>
      <c r="G16" s="115">
        <v>32833.43</v>
      </c>
      <c r="H16" s="115">
        <v>46276.447999999997</v>
      </c>
      <c r="I16" s="115">
        <v>83427.41</v>
      </c>
      <c r="J16" s="115">
        <v>50195.618000000002</v>
      </c>
      <c r="K16" s="115">
        <v>48679.195</v>
      </c>
      <c r="L16" s="115">
        <v>12299.668</v>
      </c>
      <c r="M16" s="115">
        <v>8553.6730000000007</v>
      </c>
      <c r="N16" s="115">
        <v>4556.13</v>
      </c>
      <c r="O16" s="115">
        <v>-12014.866</v>
      </c>
      <c r="P16" s="115">
        <v>5163.4459999999999</v>
      </c>
      <c r="Q16" s="102"/>
    </row>
    <row r="17" spans="1:30" ht="17.45" customHeight="1" x14ac:dyDescent="0.2">
      <c r="A17" s="102"/>
      <c r="B17" s="96"/>
      <c r="C17" s="96"/>
      <c r="D17" s="96" t="s">
        <v>110</v>
      </c>
      <c r="E17" s="96"/>
      <c r="F17" s="112"/>
      <c r="G17" s="115">
        <v>23696.816999999999</v>
      </c>
      <c r="H17" s="115">
        <v>6518.2569999999996</v>
      </c>
      <c r="I17" s="115">
        <v>41796.296999999999</v>
      </c>
      <c r="J17" s="115">
        <v>37181.843999999997</v>
      </c>
      <c r="K17" s="115">
        <v>316.43799999999999</v>
      </c>
      <c r="L17" s="115">
        <v>20572.022000000001</v>
      </c>
      <c r="M17" s="115">
        <v>40662.245999999999</v>
      </c>
      <c r="N17" s="115">
        <v>16503.821</v>
      </c>
      <c r="O17" s="115">
        <v>16403.564999999999</v>
      </c>
      <c r="P17" s="115">
        <v>28644.955999999998</v>
      </c>
      <c r="Q17" s="102"/>
    </row>
    <row r="18" spans="1:30" ht="17.45" customHeight="1" x14ac:dyDescent="0.2">
      <c r="A18" s="102"/>
      <c r="B18" s="96"/>
      <c r="C18" s="96"/>
      <c r="D18" s="96" t="s">
        <v>111</v>
      </c>
      <c r="E18" s="96"/>
      <c r="F18" s="112"/>
      <c r="G18" s="115">
        <v>220.59899999999999</v>
      </c>
      <c r="H18" s="115">
        <v>1186.6669999999999</v>
      </c>
      <c r="I18" s="115">
        <v>1589.5940000000001</v>
      </c>
      <c r="J18" s="115">
        <v>3121.9059999999999</v>
      </c>
      <c r="K18" s="115">
        <v>6264.2629999999999</v>
      </c>
      <c r="L18" s="115">
        <v>7127.3450000000003</v>
      </c>
      <c r="M18" s="115">
        <v>6892.2849999999999</v>
      </c>
      <c r="N18" s="115">
        <v>3938.8829999999998</v>
      </c>
      <c r="O18" s="115">
        <v>1369.3389999999999</v>
      </c>
      <c r="P18" s="115">
        <v>1894.58</v>
      </c>
      <c r="Q18" s="102"/>
    </row>
    <row r="19" spans="1:30" ht="24.6" customHeight="1" x14ac:dyDescent="0.2">
      <c r="A19" s="102"/>
      <c r="B19" s="96"/>
      <c r="C19" s="90" t="s">
        <v>112</v>
      </c>
      <c r="D19" s="96"/>
      <c r="E19" s="96"/>
      <c r="F19" s="112"/>
      <c r="G19" s="113">
        <v>1185.672</v>
      </c>
      <c r="H19" s="113">
        <v>17796.477999999999</v>
      </c>
      <c r="I19" s="113">
        <v>1588.1790000000001</v>
      </c>
      <c r="J19" s="113">
        <v>25169.633999999998</v>
      </c>
      <c r="K19" s="113">
        <v>17343.34</v>
      </c>
      <c r="L19" s="113">
        <v>25746.337</v>
      </c>
      <c r="M19" s="113">
        <v>36295.603999999999</v>
      </c>
      <c r="N19" s="113">
        <v>42767.046999999999</v>
      </c>
      <c r="O19" s="113">
        <v>6450.6419999999998</v>
      </c>
      <c r="P19" s="113">
        <v>-2737.3310000000001</v>
      </c>
      <c r="Q19" s="102"/>
    </row>
    <row r="20" spans="1:30" ht="17.45" customHeight="1" x14ac:dyDescent="0.2">
      <c r="A20" s="102"/>
      <c r="B20" s="96"/>
      <c r="C20" s="96"/>
      <c r="D20" s="96" t="s">
        <v>113</v>
      </c>
      <c r="E20" s="96" t="s">
        <v>114</v>
      </c>
      <c r="F20" s="112"/>
      <c r="G20" s="115">
        <v>-1906.1110000000001</v>
      </c>
      <c r="H20" s="115">
        <v>699.83600000000001</v>
      </c>
      <c r="I20" s="115">
        <v>-134.84700000000001</v>
      </c>
      <c r="J20" s="115">
        <v>25687.06</v>
      </c>
      <c r="K20" s="115">
        <v>10490.495999999999</v>
      </c>
      <c r="L20" s="115">
        <v>1660.268</v>
      </c>
      <c r="M20" s="115">
        <v>22174.915000000001</v>
      </c>
      <c r="N20" s="115">
        <v>40920.906999999999</v>
      </c>
      <c r="O20" s="115">
        <v>3097.9690000000001</v>
      </c>
      <c r="P20" s="115">
        <v>-3867.2109999999998</v>
      </c>
      <c r="Q20" s="102"/>
    </row>
    <row r="21" spans="1:30" ht="17.45" customHeight="1" x14ac:dyDescent="0.2">
      <c r="A21" s="102"/>
      <c r="B21" s="96"/>
      <c r="C21" s="96"/>
      <c r="D21" s="96"/>
      <c r="E21" s="96" t="s">
        <v>115</v>
      </c>
      <c r="F21" s="112"/>
      <c r="G21" s="115">
        <v>1008.306</v>
      </c>
      <c r="H21" s="115">
        <v>6195.27</v>
      </c>
      <c r="I21" s="115">
        <v>-2975.9360000000001</v>
      </c>
      <c r="J21" s="115">
        <v>-3887.7750000000001</v>
      </c>
      <c r="K21" s="115">
        <v>3393.69</v>
      </c>
      <c r="L21" s="115">
        <v>14397.018</v>
      </c>
      <c r="M21" s="115">
        <v>-4689.8770000000004</v>
      </c>
      <c r="N21" s="115">
        <v>-507.88</v>
      </c>
      <c r="O21" s="115">
        <v>4577.2039999999997</v>
      </c>
      <c r="P21" s="115">
        <v>-371.13099999999997</v>
      </c>
      <c r="Q21" s="102"/>
    </row>
    <row r="22" spans="1:30" ht="17.45" customHeight="1" x14ac:dyDescent="0.2">
      <c r="A22" s="102"/>
      <c r="B22" s="96"/>
      <c r="C22" s="96"/>
      <c r="D22" s="96"/>
      <c r="E22" s="96" t="s">
        <v>116</v>
      </c>
      <c r="F22" s="112"/>
      <c r="G22" s="115">
        <v>963.22299999999996</v>
      </c>
      <c r="H22" s="115">
        <v>6316.7879999999996</v>
      </c>
      <c r="I22" s="115">
        <v>5888.9790000000003</v>
      </c>
      <c r="J22" s="115">
        <v>3833.8409999999999</v>
      </c>
      <c r="K22" s="115">
        <v>-705.91600000000005</v>
      </c>
      <c r="L22" s="115">
        <v>2884.9549999999999</v>
      </c>
      <c r="M22" s="115">
        <v>11977.669</v>
      </c>
      <c r="N22" s="115">
        <v>4213.1899999999996</v>
      </c>
      <c r="O22" s="115">
        <v>-2478.8110000000001</v>
      </c>
      <c r="P22" s="115">
        <v>-615.64700000000005</v>
      </c>
      <c r="Q22" s="102"/>
    </row>
    <row r="23" spans="1:30" ht="17.45" customHeight="1" x14ac:dyDescent="0.2">
      <c r="A23" s="102"/>
      <c r="B23" s="96"/>
      <c r="C23" s="96"/>
      <c r="D23" s="96" t="s">
        <v>117</v>
      </c>
      <c r="E23" s="96" t="s">
        <v>114</v>
      </c>
      <c r="F23" s="112"/>
      <c r="G23" s="115">
        <v>790.39099999999996</v>
      </c>
      <c r="H23" s="115">
        <v>2665.9659999999999</v>
      </c>
      <c r="I23" s="115">
        <v>-397.89499999999998</v>
      </c>
      <c r="J23" s="115">
        <v>-329.98399999999998</v>
      </c>
      <c r="K23" s="115">
        <v>612.59500000000003</v>
      </c>
      <c r="L23" s="115">
        <v>1675.5730000000001</v>
      </c>
      <c r="M23" s="115">
        <v>5463.4279999999999</v>
      </c>
      <c r="N23" s="115">
        <v>-1826.3810000000001</v>
      </c>
      <c r="O23" s="115">
        <v>-299.77699999999999</v>
      </c>
      <c r="P23" s="115">
        <v>1478.6769999999999</v>
      </c>
      <c r="Q23" s="102"/>
    </row>
    <row r="24" spans="1:30" ht="17.45" customHeight="1" x14ac:dyDescent="0.2">
      <c r="A24" s="102"/>
      <c r="B24" s="96"/>
      <c r="C24" s="96"/>
      <c r="D24" s="96"/>
      <c r="E24" s="96" t="s">
        <v>115</v>
      </c>
      <c r="F24" s="112"/>
      <c r="G24" s="115">
        <v>1384.115</v>
      </c>
      <c r="H24" s="115">
        <v>462.60599999999999</v>
      </c>
      <c r="I24" s="115">
        <v>188.56700000000001</v>
      </c>
      <c r="J24" s="115">
        <v>-302.99200000000002</v>
      </c>
      <c r="K24" s="115">
        <v>3760.9409999999998</v>
      </c>
      <c r="L24" s="115">
        <v>564.16800000000001</v>
      </c>
      <c r="M24" s="115">
        <v>257.36200000000002</v>
      </c>
      <c r="N24" s="115">
        <v>-541.15300000000002</v>
      </c>
      <c r="O24" s="115">
        <v>21.931000000000001</v>
      </c>
      <c r="P24" s="115">
        <v>-322.76900000000001</v>
      </c>
      <c r="Q24" s="102"/>
    </row>
    <row r="25" spans="1:30" ht="17.45" customHeight="1" x14ac:dyDescent="0.2">
      <c r="A25" s="102"/>
      <c r="B25" s="96"/>
      <c r="C25" s="96"/>
      <c r="D25" s="96"/>
      <c r="E25" s="96" t="s">
        <v>116</v>
      </c>
      <c r="F25" s="112"/>
      <c r="G25" s="115">
        <v>-1054.2529999999999</v>
      </c>
      <c r="H25" s="115">
        <v>1456.0129999999999</v>
      </c>
      <c r="I25" s="115">
        <v>-980.68899999999996</v>
      </c>
      <c r="J25" s="115">
        <v>169.48500000000001</v>
      </c>
      <c r="K25" s="115">
        <v>-208.46799999999999</v>
      </c>
      <c r="L25" s="115">
        <v>4564.3559999999998</v>
      </c>
      <c r="M25" s="115">
        <v>1112.107</v>
      </c>
      <c r="N25" s="115">
        <v>508.363</v>
      </c>
      <c r="O25" s="115">
        <v>1532.125</v>
      </c>
      <c r="P25" s="115">
        <v>960.75</v>
      </c>
      <c r="Q25" s="102"/>
    </row>
    <row r="26" spans="1:30" ht="31.9" customHeight="1" x14ac:dyDescent="0.2">
      <c r="A26" s="102"/>
      <c r="B26" s="90" t="s">
        <v>118</v>
      </c>
      <c r="C26" s="96"/>
      <c r="D26" s="96"/>
      <c r="E26" s="96"/>
      <c r="F26" s="112"/>
      <c r="G26" s="113">
        <v>28053.609</v>
      </c>
      <c r="H26" s="113">
        <v>66883.591</v>
      </c>
      <c r="I26" s="113">
        <v>119529.986</v>
      </c>
      <c r="J26" s="113">
        <v>32649.446</v>
      </c>
      <c r="K26" s="113">
        <v>69979.278999999995</v>
      </c>
      <c r="L26" s="113">
        <v>62369.262999999999</v>
      </c>
      <c r="M26" s="113">
        <v>24624.544000000002</v>
      </c>
      <c r="N26" s="113">
        <v>15272.087</v>
      </c>
      <c r="O26" s="113">
        <v>44327.874000000003</v>
      </c>
      <c r="P26" s="113">
        <v>43121.853999999999</v>
      </c>
      <c r="Q26" s="102"/>
      <c r="AC26" s="104"/>
      <c r="AD26" s="103"/>
    </row>
    <row r="27" spans="1:30" ht="24" customHeight="1" x14ac:dyDescent="0.2">
      <c r="A27" s="102"/>
      <c r="B27" s="96"/>
      <c r="C27" s="90" t="s">
        <v>105</v>
      </c>
      <c r="D27" s="96"/>
      <c r="E27" s="96"/>
      <c r="F27" s="112"/>
      <c r="G27" s="113">
        <v>-91.132000000000005</v>
      </c>
      <c r="H27" s="113">
        <v>7922.4740000000002</v>
      </c>
      <c r="I27" s="113">
        <v>45623.561000000002</v>
      </c>
      <c r="J27" s="113">
        <v>13328.962</v>
      </c>
      <c r="K27" s="113">
        <v>21844</v>
      </c>
      <c r="L27" s="113">
        <v>42343.951999999997</v>
      </c>
      <c r="M27" s="113">
        <v>13551.553</v>
      </c>
      <c r="N27" s="113">
        <v>14076.954</v>
      </c>
      <c r="O27" s="113">
        <v>23035.625</v>
      </c>
      <c r="P27" s="113">
        <v>27025.238000000001</v>
      </c>
      <c r="Q27" s="102"/>
    </row>
    <row r="28" spans="1:30" ht="17.45" customHeight="1" x14ac:dyDescent="0.2">
      <c r="A28" s="102"/>
      <c r="B28" s="96"/>
      <c r="C28" s="96"/>
      <c r="D28" s="96" t="s">
        <v>106</v>
      </c>
      <c r="E28" s="96" t="s">
        <v>107</v>
      </c>
      <c r="F28" s="112"/>
      <c r="G28" s="114">
        <v>25667.018</v>
      </c>
      <c r="H28" s="114">
        <v>22586.32</v>
      </c>
      <c r="I28" s="114">
        <v>78587.482000000004</v>
      </c>
      <c r="J28" s="114">
        <v>46846.688999999998</v>
      </c>
      <c r="K28" s="114">
        <v>55861.633000000002</v>
      </c>
      <c r="L28" s="114">
        <v>45271.737000000001</v>
      </c>
      <c r="M28" s="114">
        <v>63473.694000000003</v>
      </c>
      <c r="N28" s="114">
        <v>39660.266000000003</v>
      </c>
      <c r="O28" s="114">
        <v>29579.280999999999</v>
      </c>
      <c r="P28" s="114">
        <v>37252.980000000003</v>
      </c>
      <c r="Q28" s="102"/>
    </row>
    <row r="29" spans="1:30" ht="17.45" customHeight="1" x14ac:dyDescent="0.2">
      <c r="A29" s="102"/>
      <c r="B29" s="96"/>
      <c r="C29" s="96"/>
      <c r="D29" s="96"/>
      <c r="E29" s="96" t="s">
        <v>108</v>
      </c>
      <c r="F29" s="112"/>
      <c r="G29" s="114">
        <v>19854.317999999999</v>
      </c>
      <c r="H29" s="114">
        <v>19813.245999999999</v>
      </c>
      <c r="I29" s="114">
        <v>37589.766000000003</v>
      </c>
      <c r="J29" s="114">
        <v>42727.974000000002</v>
      </c>
      <c r="K29" s="114">
        <v>33574.021999999997</v>
      </c>
      <c r="L29" s="114">
        <v>17748.623</v>
      </c>
      <c r="M29" s="114">
        <v>57448.146999999997</v>
      </c>
      <c r="N29" s="114">
        <v>29716.883999999998</v>
      </c>
      <c r="O29" s="114">
        <v>13101.164000000001</v>
      </c>
      <c r="P29" s="114">
        <v>18124.664000000001</v>
      </c>
      <c r="Q29" s="102"/>
    </row>
    <row r="30" spans="1:30" ht="17.45" customHeight="1" x14ac:dyDescent="0.2">
      <c r="A30" s="102"/>
      <c r="B30" s="96"/>
      <c r="C30" s="96"/>
      <c r="D30" s="96"/>
      <c r="E30" s="96" t="s">
        <v>109</v>
      </c>
      <c r="F30" s="112"/>
      <c r="G30" s="115">
        <v>5812.7</v>
      </c>
      <c r="H30" s="115">
        <v>2773.0740000000001</v>
      </c>
      <c r="I30" s="115">
        <v>40997.716</v>
      </c>
      <c r="J30" s="115">
        <v>4118.7150000000001</v>
      </c>
      <c r="K30" s="115">
        <v>22287.611000000001</v>
      </c>
      <c r="L30" s="115">
        <v>27523.114000000001</v>
      </c>
      <c r="M30" s="115">
        <v>6025.5469999999996</v>
      </c>
      <c r="N30" s="115">
        <v>9943.3819999999996</v>
      </c>
      <c r="O30" s="115">
        <v>16478.116999999998</v>
      </c>
      <c r="P30" s="115">
        <v>19128.315999999999</v>
      </c>
      <c r="Q30" s="102"/>
    </row>
    <row r="31" spans="1:30" ht="17.45" customHeight="1" x14ac:dyDescent="0.2">
      <c r="A31" s="102"/>
      <c r="B31" s="96"/>
      <c r="C31" s="96"/>
      <c r="D31" s="96" t="s">
        <v>119</v>
      </c>
      <c r="E31" s="96"/>
      <c r="F31" s="112"/>
      <c r="G31" s="115">
        <v>-6740.88</v>
      </c>
      <c r="H31" s="115">
        <v>3981.3980000000001</v>
      </c>
      <c r="I31" s="115">
        <v>3467.92</v>
      </c>
      <c r="J31" s="115">
        <v>6377.6570000000002</v>
      </c>
      <c r="K31" s="115">
        <v>-1141.748</v>
      </c>
      <c r="L31" s="115">
        <v>14323.628000000001</v>
      </c>
      <c r="M31" s="115">
        <v>5498.3209999999999</v>
      </c>
      <c r="N31" s="115">
        <v>3015.63</v>
      </c>
      <c r="O31" s="115">
        <v>4805.13</v>
      </c>
      <c r="P31" s="115">
        <v>6050.7579999999998</v>
      </c>
      <c r="Q31" s="102"/>
    </row>
    <row r="32" spans="1:30" ht="17.45" customHeight="1" x14ac:dyDescent="0.2">
      <c r="A32" s="102"/>
      <c r="B32" s="96"/>
      <c r="C32" s="96"/>
      <c r="D32" s="96" t="s">
        <v>120</v>
      </c>
      <c r="E32" s="96"/>
      <c r="F32" s="112"/>
      <c r="G32" s="115">
        <v>837.048</v>
      </c>
      <c r="H32" s="115">
        <v>1168.002</v>
      </c>
      <c r="I32" s="115">
        <v>1157.925</v>
      </c>
      <c r="J32" s="115">
        <v>2832.59</v>
      </c>
      <c r="K32" s="115">
        <v>698.13699999999994</v>
      </c>
      <c r="L32" s="115">
        <v>497.21</v>
      </c>
      <c r="M32" s="115">
        <v>2027.6849999999999</v>
      </c>
      <c r="N32" s="115">
        <v>1117.942</v>
      </c>
      <c r="O32" s="115">
        <v>1752.3779999999999</v>
      </c>
      <c r="P32" s="115">
        <v>1846.164</v>
      </c>
      <c r="Q32" s="102"/>
    </row>
    <row r="33" spans="1:17" ht="25.15" customHeight="1" x14ac:dyDescent="0.2">
      <c r="A33" s="102"/>
      <c r="B33" s="96"/>
      <c r="C33" s="90" t="s">
        <v>112</v>
      </c>
      <c r="D33" s="96"/>
      <c r="E33" s="96"/>
      <c r="F33" s="112"/>
      <c r="G33" s="113">
        <v>28144.741000000002</v>
      </c>
      <c r="H33" s="113">
        <v>58961.116999999998</v>
      </c>
      <c r="I33" s="113">
        <v>73906.425000000003</v>
      </c>
      <c r="J33" s="113">
        <v>19320.484</v>
      </c>
      <c r="K33" s="113">
        <v>48135.279000000002</v>
      </c>
      <c r="L33" s="113">
        <v>20025.311000000002</v>
      </c>
      <c r="M33" s="113">
        <v>11072.991</v>
      </c>
      <c r="N33" s="113">
        <v>1195.133</v>
      </c>
      <c r="O33" s="113">
        <v>21292.249</v>
      </c>
      <c r="P33" s="113">
        <v>16096.616</v>
      </c>
      <c r="Q33" s="102"/>
    </row>
    <row r="34" spans="1:17" ht="17.45" customHeight="1" x14ac:dyDescent="0.2">
      <c r="A34" s="102"/>
      <c r="B34" s="96"/>
      <c r="C34" s="96"/>
      <c r="D34" s="96" t="s">
        <v>121</v>
      </c>
      <c r="E34" s="96" t="s">
        <v>114</v>
      </c>
      <c r="F34" s="112"/>
      <c r="G34" s="115">
        <v>5182.74</v>
      </c>
      <c r="H34" s="115">
        <v>7243.415</v>
      </c>
      <c r="I34" s="115">
        <v>8428.2389999999996</v>
      </c>
      <c r="J34" s="115">
        <v>5608.732</v>
      </c>
      <c r="K34" s="115">
        <v>17940.47</v>
      </c>
      <c r="L34" s="115">
        <v>2626.9659999999999</v>
      </c>
      <c r="M34" s="115">
        <v>6929.46</v>
      </c>
      <c r="N34" s="115">
        <v>-22153.423999999999</v>
      </c>
      <c r="O34" s="115">
        <v>4619.0590000000002</v>
      </c>
      <c r="P34" s="115">
        <v>3393.4490000000001</v>
      </c>
      <c r="Q34" s="102"/>
    </row>
    <row r="35" spans="1:17" ht="17.45" customHeight="1" x14ac:dyDescent="0.2">
      <c r="A35" s="102"/>
      <c r="B35" s="96"/>
      <c r="C35" s="96"/>
      <c r="D35" s="96"/>
      <c r="E35" s="96" t="s">
        <v>115</v>
      </c>
      <c r="F35" s="112"/>
      <c r="G35" s="115">
        <v>28106.024000000001</v>
      </c>
      <c r="H35" s="115">
        <v>32322.507000000001</v>
      </c>
      <c r="I35" s="115">
        <v>55548.1</v>
      </c>
      <c r="J35" s="115">
        <v>11773.825000000001</v>
      </c>
      <c r="K35" s="115">
        <v>26169.569</v>
      </c>
      <c r="L35" s="115">
        <v>-9367.375</v>
      </c>
      <c r="M35" s="115">
        <v>1048.211</v>
      </c>
      <c r="N35" s="115">
        <v>8456.1640000000007</v>
      </c>
      <c r="O35" s="115">
        <v>26198.337</v>
      </c>
      <c r="P35" s="115">
        <v>11829.195</v>
      </c>
      <c r="Q35" s="102"/>
    </row>
    <row r="36" spans="1:17" ht="17.45" customHeight="1" x14ac:dyDescent="0.2">
      <c r="A36" s="102"/>
      <c r="B36" s="96"/>
      <c r="C36" s="96"/>
      <c r="D36" s="96"/>
      <c r="E36" s="96" t="s">
        <v>116</v>
      </c>
      <c r="F36" s="112"/>
      <c r="G36" s="115">
        <v>-6826.1629999999996</v>
      </c>
      <c r="H36" s="115">
        <v>12165.460999999999</v>
      </c>
      <c r="I36" s="115">
        <v>12654.477999999999</v>
      </c>
      <c r="J36" s="115">
        <v>761.92600000000004</v>
      </c>
      <c r="K36" s="115">
        <v>1295.5830000000001</v>
      </c>
      <c r="L36" s="115">
        <v>18567.592000000001</v>
      </c>
      <c r="M36" s="115">
        <v>1612.1210000000001</v>
      </c>
      <c r="N36" s="115">
        <v>15652.227000000001</v>
      </c>
      <c r="O36" s="115">
        <v>-8863.6180000000004</v>
      </c>
      <c r="P36" s="115">
        <v>593.20600000000002</v>
      </c>
      <c r="Q36" s="102"/>
    </row>
    <row r="37" spans="1:17" ht="17.45" customHeight="1" x14ac:dyDescent="0.2">
      <c r="A37" s="102"/>
      <c r="B37" s="96"/>
      <c r="C37" s="96"/>
      <c r="D37" s="96" t="s">
        <v>122</v>
      </c>
      <c r="E37" s="96" t="s">
        <v>114</v>
      </c>
      <c r="F37" s="112"/>
      <c r="G37" s="115">
        <v>476.29899999999998</v>
      </c>
      <c r="H37" s="115">
        <v>2644.3519999999999</v>
      </c>
      <c r="I37" s="115">
        <v>-1767.3420000000001</v>
      </c>
      <c r="J37" s="115">
        <v>-443.03399999999999</v>
      </c>
      <c r="K37" s="115">
        <v>2602.7159999999999</v>
      </c>
      <c r="L37" s="115">
        <v>629.67600000000004</v>
      </c>
      <c r="M37" s="115">
        <v>284.959</v>
      </c>
      <c r="N37" s="115">
        <v>-950.37199999999996</v>
      </c>
      <c r="O37" s="115">
        <v>-639.29499999999996</v>
      </c>
      <c r="P37" s="115">
        <v>-623.04</v>
      </c>
      <c r="Q37" s="102"/>
    </row>
    <row r="38" spans="1:17" ht="17.45" customHeight="1" x14ac:dyDescent="0.2">
      <c r="A38" s="102"/>
      <c r="B38" s="96"/>
      <c r="C38" s="96"/>
      <c r="D38" s="96"/>
      <c r="E38" s="96" t="s">
        <v>115</v>
      </c>
      <c r="F38" s="112"/>
      <c r="G38" s="115">
        <v>1030.095</v>
      </c>
      <c r="H38" s="115">
        <v>2093.9699999999998</v>
      </c>
      <c r="I38" s="115">
        <v>-177.47</v>
      </c>
      <c r="J38" s="115">
        <v>2022.566</v>
      </c>
      <c r="K38" s="115">
        <v>-278.834</v>
      </c>
      <c r="L38" s="115">
        <v>912.48400000000004</v>
      </c>
      <c r="M38" s="115">
        <v>2432.6790000000001</v>
      </c>
      <c r="N38" s="115">
        <v>815.58799999999997</v>
      </c>
      <c r="O38" s="115">
        <v>-1913.1179999999999</v>
      </c>
      <c r="P38" s="115">
        <v>372.94</v>
      </c>
      <c r="Q38" s="102"/>
    </row>
    <row r="39" spans="1:17" ht="17.45" customHeight="1" x14ac:dyDescent="0.2">
      <c r="A39" s="102"/>
      <c r="B39" s="96"/>
      <c r="C39" s="96"/>
      <c r="D39" s="96"/>
      <c r="E39" s="96" t="s">
        <v>116</v>
      </c>
      <c r="F39" s="112"/>
      <c r="G39" s="115">
        <v>175.74700000000001</v>
      </c>
      <c r="H39" s="115">
        <v>2491.4119999999998</v>
      </c>
      <c r="I39" s="115">
        <v>-779.58</v>
      </c>
      <c r="J39" s="115">
        <v>-403.53199999999998</v>
      </c>
      <c r="K39" s="115">
        <v>405.77600000000001</v>
      </c>
      <c r="L39" s="115">
        <v>6655.9669999999996</v>
      </c>
      <c r="M39" s="115">
        <v>-1234.44</v>
      </c>
      <c r="N39" s="115">
        <v>-625.04999999999995</v>
      </c>
      <c r="O39" s="115">
        <v>1890.883</v>
      </c>
      <c r="P39" s="115">
        <v>530.86500000000001</v>
      </c>
      <c r="Q39" s="102"/>
    </row>
    <row r="40" spans="1:17" ht="4.1500000000000004" customHeight="1" x14ac:dyDescent="0.2">
      <c r="A40" s="102"/>
      <c r="B40" s="96"/>
      <c r="C40" s="96"/>
      <c r="D40" s="96"/>
      <c r="E40" s="96"/>
      <c r="F40" s="96"/>
      <c r="G40" s="116"/>
      <c r="H40" s="116"/>
      <c r="I40" s="116"/>
      <c r="J40" s="116"/>
      <c r="K40" s="116"/>
      <c r="L40" s="116"/>
      <c r="M40" s="116"/>
      <c r="N40" s="116"/>
      <c r="O40" s="116"/>
      <c r="P40" s="116"/>
      <c r="Q40" s="102"/>
    </row>
    <row r="41" spans="1:17" ht="4.1500000000000004" customHeight="1" x14ac:dyDescent="0.2">
      <c r="A41" s="102"/>
      <c r="B41" s="102"/>
      <c r="C41" s="102"/>
      <c r="D41" s="102"/>
      <c r="E41" s="102"/>
      <c r="F41" s="102"/>
      <c r="G41" s="102"/>
      <c r="H41" s="102"/>
      <c r="I41" s="102"/>
      <c r="J41" s="102"/>
      <c r="K41" s="102"/>
      <c r="L41" s="102"/>
      <c r="M41" s="102"/>
      <c r="N41" s="102"/>
      <c r="O41" s="102"/>
      <c r="P41" s="102"/>
      <c r="Q41" s="102"/>
    </row>
    <row r="42" spans="1:17" ht="35.450000000000003" customHeight="1" x14ac:dyDescent="0.2">
      <c r="A42" s="102"/>
      <c r="B42" s="298" t="s">
        <v>123</v>
      </c>
      <c r="C42" s="298"/>
      <c r="D42" s="298"/>
      <c r="E42" s="298"/>
      <c r="F42" s="298"/>
      <c r="G42" s="298"/>
      <c r="H42" s="298"/>
      <c r="I42" s="298"/>
      <c r="J42" s="298"/>
      <c r="K42" s="298"/>
      <c r="L42" s="298"/>
      <c r="M42" s="298"/>
      <c r="N42" s="298"/>
      <c r="O42" s="298"/>
      <c r="P42" s="298"/>
      <c r="Q42" s="102"/>
    </row>
    <row r="43" spans="1:17" ht="25.9" customHeight="1" x14ac:dyDescent="0.2">
      <c r="A43" s="102"/>
      <c r="B43" s="297" t="s">
        <v>46</v>
      </c>
      <c r="C43" s="298"/>
      <c r="D43" s="298"/>
      <c r="E43" s="298"/>
      <c r="F43" s="298"/>
      <c r="G43" s="298"/>
      <c r="H43" s="298"/>
      <c r="I43" s="298"/>
      <c r="J43" s="298"/>
      <c r="K43" s="298"/>
      <c r="L43" s="298"/>
      <c r="M43" s="298"/>
      <c r="N43" s="298"/>
      <c r="O43" s="298"/>
      <c r="P43" s="298"/>
      <c r="Q43" s="102"/>
    </row>
    <row r="44" spans="1:17" ht="14.45" customHeight="1" x14ac:dyDescent="0.2">
      <c r="A44" s="102"/>
      <c r="B44" s="297" t="s">
        <v>45</v>
      </c>
      <c r="C44" s="297"/>
      <c r="D44" s="297"/>
      <c r="E44" s="297"/>
      <c r="F44" s="297"/>
      <c r="G44" s="297"/>
      <c r="H44" s="297"/>
      <c r="I44" s="297"/>
      <c r="J44" s="297"/>
      <c r="K44" s="297"/>
      <c r="L44" s="297"/>
      <c r="M44" s="297"/>
      <c r="N44" s="297"/>
      <c r="O44" s="297"/>
      <c r="P44" s="297"/>
      <c r="Q44" s="102"/>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Cover</vt:lpstr>
      <vt:lpstr>Methodological notes</vt:lpstr>
      <vt:lpstr>Balance of payments</vt:lpstr>
      <vt:lpstr>Goods</vt:lpstr>
      <vt:lpstr>Services</vt:lpstr>
      <vt:lpstr>Primary Income</vt:lpstr>
      <vt:lpstr>Secondary income</vt:lpstr>
      <vt:lpstr>Financial account</vt:lpstr>
      <vt:lpstr>Directinvestment transactions</vt:lpstr>
      <vt:lpstr>International investment pos.</vt:lpstr>
      <vt:lpstr>Directinvestment stocks abroad</vt:lpstr>
      <vt:lpstr>Directinvestment stocks dom.</vt:lpstr>
      <vt:lpstr>Foreign affiliates</vt:lpstr>
      <vt:lpstr>'Balance of payments'!Druckbereich</vt:lpstr>
      <vt:lpstr>Goods!Druckbereich</vt:lpstr>
      <vt:lpstr>'Secondary income'!Druckbereich</vt:lpstr>
      <vt:lpstr>'Directinvestment stocks abroad'!xlsHost_ZRDaten</vt:lpstr>
      <vt:lpstr>'Directinvestment stocks dom.'!xlsHost_ZRDaten</vt:lpstr>
      <vt:lpstr>Goods!xlsHost_ZRDaten6</vt:lpstr>
      <vt:lpstr>'Secondary income'!xlsHost_ZRDaten6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2025-03-11T11:29:22Z</cp:lastPrinted>
  <dcterms:created xsi:type="dcterms:W3CDTF">2025-01-21T13:10:29Z</dcterms:created>
  <dcterms:modified xsi:type="dcterms:W3CDTF">2026-07-02T13:17:28Z</dcterms:modified>
</cp:coreProperties>
</file>